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Оценка эффективности 202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F39" i="4"/>
  <c r="E39"/>
  <c r="G39"/>
  <c r="H37"/>
  <c r="E37"/>
  <c r="D38"/>
  <c r="D37"/>
  <c r="H35"/>
  <c r="E35"/>
  <c r="D35"/>
  <c r="H33"/>
  <c r="E33"/>
  <c r="D33"/>
  <c r="E31"/>
  <c r="I31" s="1"/>
  <c r="D31"/>
  <c r="E30"/>
  <c r="I30" s="1"/>
  <c r="D30"/>
  <c r="I29"/>
  <c r="E29"/>
  <c r="D29"/>
  <c r="H28"/>
  <c r="E28"/>
  <c r="D28"/>
  <c r="H26"/>
  <c r="E26"/>
  <c r="D26"/>
  <c r="H24"/>
  <c r="I24" s="1"/>
  <c r="E24"/>
  <c r="D24"/>
  <c r="I22"/>
  <c r="E22"/>
  <c r="D22"/>
  <c r="H21"/>
  <c r="E21"/>
  <c r="D21"/>
  <c r="H19"/>
  <c r="E19"/>
  <c r="D19"/>
  <c r="E17"/>
  <c r="I17" s="1"/>
  <c r="D17"/>
  <c r="H16"/>
  <c r="E16"/>
  <c r="D16"/>
  <c r="E14"/>
  <c r="I14" s="1"/>
  <c r="D14"/>
  <c r="H13"/>
  <c r="E13"/>
  <c r="D13"/>
  <c r="H11"/>
  <c r="I11" s="1"/>
  <c r="E11"/>
  <c r="D11"/>
  <c r="H9"/>
  <c r="E9"/>
  <c r="D9"/>
  <c r="H7"/>
  <c r="I7" s="1"/>
  <c r="E7"/>
  <c r="D7"/>
  <c r="E37" i="1"/>
  <c r="D38"/>
  <c r="D39"/>
  <c r="D37"/>
  <c r="I35"/>
  <c r="H35"/>
  <c r="E35"/>
  <c r="D35"/>
  <c r="I33"/>
  <c r="H33"/>
  <c r="E33"/>
  <c r="D33"/>
  <c r="I29"/>
  <c r="I30"/>
  <c r="I31"/>
  <c r="I28"/>
  <c r="H28"/>
  <c r="E29"/>
  <c r="E30"/>
  <c r="E31"/>
  <c r="E28"/>
  <c r="D29"/>
  <c r="D30"/>
  <c r="D31"/>
  <c r="D28"/>
  <c r="I26"/>
  <c r="H26"/>
  <c r="E26"/>
  <c r="D26"/>
  <c r="I24"/>
  <c r="H24"/>
  <c r="E24"/>
  <c r="D24"/>
  <c r="I22"/>
  <c r="I21"/>
  <c r="H21"/>
  <c r="E22"/>
  <c r="E21"/>
  <c r="D22"/>
  <c r="D21"/>
  <c r="I19"/>
  <c r="H19"/>
  <c r="E19"/>
  <c r="D19"/>
  <c r="E17"/>
  <c r="I17" s="1"/>
  <c r="D17"/>
  <c r="H16"/>
  <c r="E16"/>
  <c r="D16"/>
  <c r="E14"/>
  <c r="I14" s="1"/>
  <c r="D14"/>
  <c r="H13"/>
  <c r="E13"/>
  <c r="D13"/>
  <c r="I11"/>
  <c r="H11"/>
  <c r="E11"/>
  <c r="D11"/>
  <c r="H9"/>
  <c r="E9"/>
  <c r="D9"/>
  <c r="H7"/>
  <c r="E7"/>
  <c r="D7"/>
  <c r="I26" i="4" l="1"/>
  <c r="I37"/>
  <c r="D39"/>
  <c r="I33"/>
  <c r="I35"/>
  <c r="I21"/>
  <c r="I16"/>
  <c r="I13"/>
  <c r="H39"/>
  <c r="I39" s="1"/>
  <c r="I28"/>
  <c r="I19"/>
  <c r="I9"/>
  <c r="I16" i="1"/>
  <c r="I13"/>
  <c r="I9"/>
  <c r="I7"/>
</calcChain>
</file>

<file path=xl/sharedStrings.xml><?xml version="1.0" encoding="utf-8"?>
<sst xmlns="http://schemas.openxmlformats.org/spreadsheetml/2006/main" count="96" uniqueCount="49">
  <si>
    <t>Показатели</t>
  </si>
  <si>
    <t>Достижение индикативных показателей за 2019 год</t>
  </si>
  <si>
    <t>план</t>
  </si>
  <si>
    <t>факт</t>
  </si>
  <si>
    <t>отклонение (+,-) (гр.3-гр.2)</t>
  </si>
  <si>
    <t>Коэффициент достижения индикативного показателя (гр.3/гр.2)</t>
  </si>
  <si>
    <t>Испольование бюджетных средств, тыс. руб.</t>
  </si>
  <si>
    <t>Коэффициент испольование бюджетных средств (гр.7/гр.6)</t>
  </si>
  <si>
    <t>Эффективность испольование бюджетных средств (гр.5/гр.8)</t>
  </si>
  <si>
    <t>Мероприятие 1. Организация предоставления субсидий гражданам на оплату жилого помещения и коммунальных услуг.</t>
  </si>
  <si>
    <t>Доля семей, получающих субсидии от количества потенциальных получателей субсидии;</t>
  </si>
  <si>
    <r>
      <t xml:space="preserve">Мероприятие 2. Организация предоставления </t>
    </r>
    <r>
      <rPr>
        <b/>
        <sz val="11"/>
        <color rgb="FF000000"/>
        <rFont val="Times New Roman"/>
        <family val="1"/>
        <charset val="204"/>
      </rPr>
      <t>отдельным категориям ветеранов, жертвам политических репрессий и другим категориям граждан Аргаяшского муниципального района мер социальной поддержки.</t>
    </r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</si>
  <si>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2019-2021 годов</t>
  </si>
  <si>
    <t>Мероприятие 3. Организация назначения и выплаты единовременного социального пособия на погребение.</t>
  </si>
  <si>
    <t>Численность граждан, обратившихся за оказанием социальной помощи</t>
  </si>
  <si>
    <t>Мероприятие 4. Организация назначения и выплаты ежемесячного пособия на ребенка.</t>
  </si>
  <si>
    <t>Мероприятие 5. Организация назначения и выплаты областного единовременного пособия на ребенка.</t>
  </si>
  <si>
    <t>Мероприятие 6. Организация назначения и выплаты ЕДВ на оплату жилья и коммунальных услуг многодетной семье.</t>
  </si>
  <si>
    <t>Удельный вес граждан,  которым назначена единовременная денежная выплата  от общего числа обратившихся.</t>
  </si>
  <si>
    <t>Удельный вес граждан, имеющих детей, которым назначены пособия,  от общего числа обратившихся.</t>
  </si>
  <si>
    <t>Удельный вес выплаченных пособий от общего количества начисленных пособий</t>
  </si>
  <si>
    <t>Удельный вес выплаченных пособий  от общего количества начисленных пособий</t>
  </si>
  <si>
    <t>Мероприятие 7. Организация назначения и 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19.05.1995 г. № 81-ФЗ «О государственных пособиях гражданам, имеющим детей»</t>
  </si>
  <si>
    <t>Мероприятие 8. Организация назначения и выплаты пособий, относящихся к мерам социальной поддержки детей-сирот.</t>
  </si>
  <si>
    <t>Удельный вес детей-сирот, воспитывающихся в семьях граждан от общего числа детей-сирот, проживающих в области;</t>
  </si>
  <si>
    <t>Мероприятие 9. Организация деятельности по содержанию и воспитанию детей-сирот в муниципальном образовательном учреждении  для детей-сирот и детей, оставшихся без попечения родителей.</t>
  </si>
  <si>
    <t>Удельный вес выпускников образовательных учреждений для детей-сирот и детей, оставшихся без попечения родителей, устроенных на дальнейшее обучение или на работу в процентах от общего числа выпускников данных учреждений;</t>
  </si>
  <si>
    <t>Мероприятие 10. Организация и предоставление  полустационарного,  надомного социального обслуживания, срочного социального обслуживания и консультативной помощи установленным категориям граждан, оказавшимся в трудной жизненной ситуации, осуществлению их социальной реабилитации и адаптации.</t>
  </si>
  <si>
    <t>Доля граждан, которым предоставлено социальное и социально-медицинское обслуживание на дому, от общего числа нуждающихся;</t>
  </si>
  <si>
    <t>доля граждан, которым предоставлены социальные услуги в отделениях дневного пребывания, от общего числа нуждающихся</t>
  </si>
  <si>
    <t>Доля граждан, которым предоставлены социальные услуги в отделениях срочного социального обслуживания и консультативной помощи, от общего числа нуждающихся;</t>
  </si>
  <si>
    <t>Доля семей с детьми, снятых с учета в связи с улучшением жизненной ситуации, в процентах к общему числу семей с детьми, состоящих на учете в отделениях помощи семье и детям;</t>
  </si>
  <si>
    <t>Мероприятие 11. Осуществление комплекса организационных, правовых, социальных и экономических мер по улучшению положения пожилых людей, ветеранов ВОВ, участников ВОВ, инвалидов, лиц пострадавших от последствий войн, граждан находящихся в трудной жизненной ситуации.</t>
  </si>
  <si>
    <t>Удельный вес граждан получивших помощь;</t>
  </si>
  <si>
    <t>Мероприятие 12. Осуществление комплекса целенаправленных мер организационного, экономического, медицинского и психолого-педагогического характера, реализуемых в отношении семей и детей группы риска.</t>
  </si>
  <si>
    <t>Доля инвалидов, обеспеченных реабилитационными мероприятиями, ТСР и услугами в соответствии с федеральным перечнем, от числа обратившихся</t>
  </si>
  <si>
    <t>Количество проведенных модернизаций объекта</t>
  </si>
  <si>
    <t>Доля инвалидов, прошедших курс реабилитации в соответствии с ИПР, от числа получивших ИПР</t>
  </si>
  <si>
    <t>Мероприятие 13. Обеспечение доступа инвалидов к социальным объектам. Обеспечения нуждающихся граждан с ограниченными возможностями здоровья  техническими средствами реабилитации.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</si>
  <si>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 на 2019-2021 годы" в 2019 году по состоянию на 01.12.2019 г.</t>
  </si>
  <si>
    <t xml:space="preserve">Начальник </t>
  </si>
  <si>
    <t>Хакимова Л.Т.</t>
  </si>
  <si>
    <t>Использование бюджетных средств, тыс. руб.</t>
  </si>
  <si>
    <t>Коэффициент использование бюджетных средств (гр.7/гр.6)</t>
  </si>
  <si>
    <t>Эффективность использование бюджетных средств (гр.5/гр.8)</t>
  </si>
  <si>
    <t>ИТОГО по программе</t>
  </si>
  <si>
    <t>Достижение индикативных показателей за 2020 год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</si>
  <si>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района" на 2021-2023 годы" в 2021 году по состоянию на 01.01.2022 г.</t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</si>
  <si>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2021-2023 годов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</si>
</sst>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justify"/>
    </xf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top" wrapText="1"/>
    </xf>
    <xf numFmtId="0" fontId="6" fillId="0" borderId="2" xfId="0" applyFont="1" applyBorder="1"/>
    <xf numFmtId="0" fontId="3" fillId="0" borderId="13" xfId="0" applyFont="1" applyBorder="1" applyAlignment="1">
      <alignment horizontal="left" vertical="top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34" sqref="A34:I34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0.25" customHeight="1">
      <c r="A1" s="22" t="s">
        <v>47</v>
      </c>
      <c r="B1" s="22"/>
      <c r="C1" s="22"/>
      <c r="D1" s="22"/>
      <c r="E1" s="22"/>
      <c r="F1" s="22"/>
      <c r="G1" s="22"/>
      <c r="H1" s="22"/>
      <c r="I1" s="22"/>
    </row>
    <row r="2" spans="1:9">
      <c r="A2" s="23" t="s">
        <v>0</v>
      </c>
      <c r="B2" s="26" t="s">
        <v>46</v>
      </c>
      <c r="C2" s="27"/>
      <c r="D2" s="28"/>
      <c r="E2" s="32" t="s">
        <v>5</v>
      </c>
      <c r="F2" s="35" t="s">
        <v>42</v>
      </c>
      <c r="G2" s="36"/>
      <c r="H2" s="32" t="s">
        <v>43</v>
      </c>
      <c r="I2" s="32" t="s">
        <v>44</v>
      </c>
    </row>
    <row r="3" spans="1:9">
      <c r="A3" s="24"/>
      <c r="B3" s="29"/>
      <c r="C3" s="30"/>
      <c r="D3" s="31"/>
      <c r="E3" s="33"/>
      <c r="F3" s="37"/>
      <c r="G3" s="38"/>
      <c r="H3" s="33"/>
      <c r="I3" s="33"/>
    </row>
    <row r="4" spans="1:9" ht="45">
      <c r="A4" s="25"/>
      <c r="B4" s="3" t="s">
        <v>2</v>
      </c>
      <c r="C4" s="3" t="s">
        <v>3</v>
      </c>
      <c r="D4" s="4" t="s">
        <v>4</v>
      </c>
      <c r="E4" s="34"/>
      <c r="F4" s="3" t="s">
        <v>2</v>
      </c>
      <c r="G4" s="3" t="s">
        <v>3</v>
      </c>
      <c r="H4" s="34"/>
      <c r="I4" s="34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39" t="s">
        <v>9</v>
      </c>
      <c r="B6" s="40"/>
      <c r="C6" s="40"/>
      <c r="D6" s="40"/>
      <c r="E6" s="40"/>
      <c r="F6" s="40"/>
      <c r="G6" s="40"/>
      <c r="H6" s="40"/>
      <c r="I6" s="41"/>
    </row>
    <row r="7" spans="1:9" s="5" customFormat="1" ht="39.75" customHeight="1">
      <c r="A7" s="7" t="s">
        <v>10</v>
      </c>
      <c r="B7" s="1">
        <v>100</v>
      </c>
      <c r="C7" s="1">
        <v>100</v>
      </c>
      <c r="D7" s="1">
        <f>C7-B7</f>
        <v>0</v>
      </c>
      <c r="E7" s="1">
        <f>C7/B7</f>
        <v>1</v>
      </c>
      <c r="F7" s="1">
        <v>17150.28</v>
      </c>
      <c r="G7" s="1">
        <v>17066.82</v>
      </c>
      <c r="H7" s="9">
        <f>G7/F7</f>
        <v>0.99513360714810495</v>
      </c>
      <c r="I7" s="9">
        <f>E7/H7</f>
        <v>1.0048901904396952</v>
      </c>
    </row>
    <row r="8" spans="1:9" s="5" customFormat="1" ht="31.5" customHeight="1">
      <c r="A8" s="42" t="s">
        <v>11</v>
      </c>
      <c r="B8" s="42"/>
      <c r="C8" s="42"/>
      <c r="D8" s="42"/>
      <c r="E8" s="42"/>
      <c r="F8" s="42"/>
      <c r="G8" s="42"/>
      <c r="H8" s="42"/>
      <c r="I8" s="43"/>
    </row>
    <row r="9" spans="1:9" s="5" customFormat="1" ht="76.5">
      <c r="A9" s="6" t="s">
        <v>48</v>
      </c>
      <c r="B9" s="1">
        <v>100</v>
      </c>
      <c r="C9" s="1">
        <v>100</v>
      </c>
      <c r="D9" s="1">
        <f>C9-B9</f>
        <v>0</v>
      </c>
      <c r="E9" s="1">
        <f>C9/B9</f>
        <v>1</v>
      </c>
      <c r="F9" s="1">
        <v>78293.38</v>
      </c>
      <c r="G9" s="1">
        <v>77548.53</v>
      </c>
      <c r="H9" s="9">
        <f>G9/F9</f>
        <v>0.99048642426728795</v>
      </c>
      <c r="I9" s="9">
        <f>E9/H9</f>
        <v>1.0096049531822202</v>
      </c>
    </row>
    <row r="10" spans="1:9" s="5" customFormat="1">
      <c r="A10" s="19" t="s">
        <v>13</v>
      </c>
      <c r="B10" s="20"/>
      <c r="C10" s="20"/>
      <c r="D10" s="20"/>
      <c r="E10" s="20"/>
      <c r="F10" s="20"/>
      <c r="G10" s="20"/>
      <c r="H10" s="20"/>
      <c r="I10" s="21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789.6</v>
      </c>
      <c r="G11" s="1">
        <v>756.8</v>
      </c>
      <c r="H11" s="9">
        <f>G11/F11</f>
        <v>0.95845997973657537</v>
      </c>
      <c r="I11" s="9">
        <f>E11/H11</f>
        <v>1.043340380549683</v>
      </c>
    </row>
    <row r="12" spans="1:9">
      <c r="A12" s="19" t="s">
        <v>15</v>
      </c>
      <c r="B12" s="20"/>
      <c r="C12" s="20"/>
      <c r="D12" s="20"/>
      <c r="E12" s="20"/>
      <c r="F12" s="20"/>
      <c r="G12" s="20"/>
      <c r="H12" s="20"/>
      <c r="I12" s="21"/>
    </row>
    <row r="13" spans="1:9" ht="51">
      <c r="A13" s="7" t="s">
        <v>19</v>
      </c>
      <c r="B13" s="1">
        <v>100</v>
      </c>
      <c r="C13" s="1">
        <v>100</v>
      </c>
      <c r="D13" s="1">
        <f>C13-B13</f>
        <v>0</v>
      </c>
      <c r="E13" s="1">
        <f>C13/B13</f>
        <v>1</v>
      </c>
      <c r="F13" s="1">
        <v>28672.1</v>
      </c>
      <c r="G13" s="1">
        <v>28309.56</v>
      </c>
      <c r="H13" s="9">
        <f>G13/F13</f>
        <v>0.98735565235891343</v>
      </c>
      <c r="I13" s="9">
        <f>E13/H13</f>
        <v>1.012806274629489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19" t="s">
        <v>16</v>
      </c>
      <c r="B15" s="20"/>
      <c r="C15" s="20"/>
      <c r="D15" s="20"/>
      <c r="E15" s="20"/>
      <c r="F15" s="20"/>
      <c r="G15" s="20"/>
      <c r="H15" s="20"/>
      <c r="I15" s="21"/>
    </row>
    <row r="16" spans="1:9" ht="51">
      <c r="A16" s="7" t="s">
        <v>19</v>
      </c>
      <c r="B16" s="1">
        <v>100</v>
      </c>
      <c r="C16" s="1">
        <v>100</v>
      </c>
      <c r="D16" s="1">
        <f>C16-B16</f>
        <v>0</v>
      </c>
      <c r="E16" s="1">
        <f>C16/B16</f>
        <v>1</v>
      </c>
      <c r="F16" s="1">
        <v>1749.3</v>
      </c>
      <c r="G16" s="1">
        <v>1749.3</v>
      </c>
      <c r="H16" s="10">
        <f>G16/F16</f>
        <v>1</v>
      </c>
      <c r="I16" s="10">
        <f>E16/H16</f>
        <v>1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1</v>
      </c>
      <c r="I17" s="10">
        <f>E17/H17</f>
        <v>1</v>
      </c>
    </row>
    <row r="18" spans="1:9">
      <c r="A18" s="19" t="s">
        <v>17</v>
      </c>
      <c r="B18" s="20"/>
      <c r="C18" s="20"/>
      <c r="D18" s="20"/>
      <c r="E18" s="20"/>
      <c r="F18" s="20"/>
      <c r="G18" s="20"/>
      <c r="H18" s="20"/>
      <c r="I18" s="21"/>
    </row>
    <row r="19" spans="1:9" ht="56.25" customHeight="1">
      <c r="A19" s="7" t="s">
        <v>18</v>
      </c>
      <c r="B19" s="1">
        <v>100</v>
      </c>
      <c r="C19" s="1">
        <v>100</v>
      </c>
      <c r="D19" s="1">
        <f>C19-B19</f>
        <v>0</v>
      </c>
      <c r="E19" s="1">
        <f>C19/B19</f>
        <v>1</v>
      </c>
      <c r="F19" s="1">
        <v>13527.7</v>
      </c>
      <c r="G19" s="1">
        <v>13275.12</v>
      </c>
      <c r="H19" s="10">
        <f>G19/F19</f>
        <v>0.98132868115052818</v>
      </c>
      <c r="I19" s="10">
        <f>E19/H19</f>
        <v>1.0190265700046404</v>
      </c>
    </row>
    <row r="20" spans="1:9" ht="59.25" customHeight="1">
      <c r="A20" s="44" t="s">
        <v>22</v>
      </c>
      <c r="B20" s="45"/>
      <c r="C20" s="45"/>
      <c r="D20" s="45"/>
      <c r="E20" s="45"/>
      <c r="F20" s="45"/>
      <c r="G20" s="45"/>
      <c r="H20" s="45"/>
      <c r="I20" s="46"/>
    </row>
    <row r="21" spans="1:9" ht="42" customHeight="1">
      <c r="A21" s="7" t="s">
        <v>19</v>
      </c>
      <c r="B21" s="1">
        <v>100</v>
      </c>
      <c r="C21" s="1">
        <v>100</v>
      </c>
      <c r="D21" s="1">
        <f>C21-B21</f>
        <v>0</v>
      </c>
      <c r="E21" s="1">
        <f>C21/B21</f>
        <v>1</v>
      </c>
      <c r="F21" s="1">
        <v>36670.9</v>
      </c>
      <c r="G21" s="1">
        <v>36670.9</v>
      </c>
      <c r="H21" s="10">
        <f>G21/F21</f>
        <v>1</v>
      </c>
      <c r="I21" s="10">
        <f>E21/H21</f>
        <v>1</v>
      </c>
    </row>
    <row r="22" spans="1:9" ht="43.5" customHeight="1">
      <c r="A22" s="7" t="s">
        <v>20</v>
      </c>
      <c r="B22" s="1">
        <v>100</v>
      </c>
      <c r="C22" s="1">
        <v>100</v>
      </c>
      <c r="D22" s="1">
        <f>C22-B22</f>
        <v>0</v>
      </c>
      <c r="E22" s="1">
        <f>C22/B22</f>
        <v>1</v>
      </c>
      <c r="F22" s="1"/>
      <c r="G22" s="1"/>
      <c r="H22" s="10">
        <v>1</v>
      </c>
      <c r="I22" s="10">
        <f>E22/H22</f>
        <v>1</v>
      </c>
    </row>
    <row r="23" spans="1:9">
      <c r="A23" s="19" t="s">
        <v>23</v>
      </c>
      <c r="B23" s="20"/>
      <c r="C23" s="20"/>
      <c r="D23" s="20"/>
      <c r="E23" s="20"/>
      <c r="F23" s="20"/>
      <c r="G23" s="20"/>
      <c r="H23" s="20"/>
      <c r="I23" s="21"/>
    </row>
    <row r="24" spans="1:9" ht="64.5" customHeight="1">
      <c r="A24" s="8" t="s">
        <v>24</v>
      </c>
      <c r="B24" s="1">
        <v>100</v>
      </c>
      <c r="C24" s="1">
        <v>100</v>
      </c>
      <c r="D24" s="1">
        <f>C24-B24</f>
        <v>0</v>
      </c>
      <c r="E24" s="1">
        <f>C24/B24</f>
        <v>1</v>
      </c>
      <c r="F24" s="1">
        <v>33437.1</v>
      </c>
      <c r="G24" s="1">
        <v>33321.1</v>
      </c>
      <c r="H24" s="10">
        <f>G24/F24</f>
        <v>0.99653079962078051</v>
      </c>
      <c r="I24" s="10">
        <f>E24/H24</f>
        <v>1.0034812776288897</v>
      </c>
    </row>
    <row r="25" spans="1:9" ht="33.75" customHeight="1">
      <c r="A25" s="44" t="s">
        <v>25</v>
      </c>
      <c r="B25" s="48"/>
      <c r="C25" s="48"/>
      <c r="D25" s="48"/>
      <c r="E25" s="48"/>
      <c r="F25" s="48"/>
      <c r="G25" s="48"/>
      <c r="H25" s="48"/>
      <c r="I25" s="49"/>
    </row>
    <row r="26" spans="1:9" ht="102.75">
      <c r="A26" s="8" t="s">
        <v>26</v>
      </c>
      <c r="B26" s="1">
        <v>100</v>
      </c>
      <c r="C26" s="1">
        <v>100</v>
      </c>
      <c r="D26" s="1">
        <f>C26-B26</f>
        <v>0</v>
      </c>
      <c r="E26" s="1">
        <f>C26/B26</f>
        <v>1</v>
      </c>
      <c r="F26" s="1">
        <v>21896.82</v>
      </c>
      <c r="G26" s="1">
        <v>21896.82</v>
      </c>
      <c r="H26" s="10">
        <f>G26/F26</f>
        <v>1</v>
      </c>
      <c r="I26" s="10">
        <f>E26/H26</f>
        <v>1</v>
      </c>
    </row>
    <row r="27" spans="1:9" ht="45.75" customHeight="1">
      <c r="A27" s="44" t="s">
        <v>27</v>
      </c>
      <c r="B27" s="45"/>
      <c r="C27" s="45"/>
      <c r="D27" s="45"/>
      <c r="E27" s="45"/>
      <c r="F27" s="45"/>
      <c r="G27" s="45"/>
      <c r="H27" s="45"/>
      <c r="I27" s="46"/>
    </row>
    <row r="28" spans="1:9" ht="65.25" customHeight="1">
      <c r="A28" s="7" t="s">
        <v>28</v>
      </c>
      <c r="B28" s="1">
        <v>100</v>
      </c>
      <c r="C28" s="1">
        <v>100</v>
      </c>
      <c r="D28" s="1">
        <f>C28-B28</f>
        <v>0</v>
      </c>
      <c r="E28" s="1">
        <f>C28/B28</f>
        <v>1</v>
      </c>
      <c r="F28" s="1">
        <v>30878.3</v>
      </c>
      <c r="G28" s="1">
        <v>30878.3</v>
      </c>
      <c r="H28" s="10">
        <f>G28/F28</f>
        <v>1</v>
      </c>
      <c r="I28" s="10">
        <f>E28/H28</f>
        <v>1</v>
      </c>
    </row>
    <row r="29" spans="1:9" ht="51.75" customHeight="1">
      <c r="A29" s="7" t="s">
        <v>29</v>
      </c>
      <c r="B29" s="1">
        <v>100</v>
      </c>
      <c r="C29" s="1">
        <v>100</v>
      </c>
      <c r="D29" s="1">
        <f t="shared" ref="D29:D31" si="0">C29-B29</f>
        <v>0</v>
      </c>
      <c r="E29" s="1">
        <f t="shared" ref="E29:E31" si="1">C29/B29</f>
        <v>1</v>
      </c>
      <c r="F29" s="1"/>
      <c r="G29" s="1"/>
      <c r="H29" s="10">
        <v>1</v>
      </c>
      <c r="I29" s="10">
        <f t="shared" ref="I29:I31" si="2">E29/H29</f>
        <v>1</v>
      </c>
    </row>
    <row r="30" spans="1:9" ht="76.5">
      <c r="A30" s="7" t="s">
        <v>30</v>
      </c>
      <c r="B30" s="1">
        <v>100</v>
      </c>
      <c r="C30" s="1">
        <v>100</v>
      </c>
      <c r="D30" s="1">
        <f t="shared" si="0"/>
        <v>0</v>
      </c>
      <c r="E30" s="1">
        <f t="shared" si="1"/>
        <v>1</v>
      </c>
      <c r="F30" s="1"/>
      <c r="G30" s="1"/>
      <c r="H30" s="10">
        <v>1</v>
      </c>
      <c r="I30" s="10">
        <f t="shared" si="2"/>
        <v>1</v>
      </c>
    </row>
    <row r="31" spans="1:9" ht="76.5">
      <c r="A31" s="7" t="s">
        <v>31</v>
      </c>
      <c r="B31" s="1">
        <v>100</v>
      </c>
      <c r="C31" s="1">
        <v>61.4</v>
      </c>
      <c r="D31" s="1">
        <f t="shared" si="0"/>
        <v>-38.6</v>
      </c>
      <c r="E31" s="1">
        <f t="shared" si="1"/>
        <v>0.61399999999999999</v>
      </c>
      <c r="F31" s="1"/>
      <c r="G31" s="1"/>
      <c r="H31" s="10">
        <v>1</v>
      </c>
      <c r="I31" s="10">
        <f t="shared" si="2"/>
        <v>0.61399999999999999</v>
      </c>
    </row>
    <row r="32" spans="1:9" ht="47.25" customHeight="1">
      <c r="A32" s="44" t="s">
        <v>32</v>
      </c>
      <c r="B32" s="45"/>
      <c r="C32" s="45"/>
      <c r="D32" s="45"/>
      <c r="E32" s="45"/>
      <c r="F32" s="45"/>
      <c r="G32" s="45"/>
      <c r="H32" s="45"/>
      <c r="I32" s="46"/>
    </row>
    <row r="33" spans="1:9" ht="25.5">
      <c r="A33" s="6" t="s">
        <v>33</v>
      </c>
      <c r="B33" s="1">
        <v>100</v>
      </c>
      <c r="C33" s="1">
        <v>100</v>
      </c>
      <c r="D33" s="1">
        <f>C33-B33</f>
        <v>0</v>
      </c>
      <c r="E33" s="1">
        <f>C33/B33</f>
        <v>1</v>
      </c>
      <c r="F33" s="1">
        <v>1777.2</v>
      </c>
      <c r="G33" s="1">
        <v>1777.2</v>
      </c>
      <c r="H33" s="10">
        <f>G33/F33</f>
        <v>1</v>
      </c>
      <c r="I33" s="10">
        <f>E33/H33</f>
        <v>1</v>
      </c>
    </row>
    <row r="34" spans="1:9" ht="39" customHeight="1">
      <c r="A34" s="44" t="s">
        <v>34</v>
      </c>
      <c r="B34" s="45"/>
      <c r="C34" s="45"/>
      <c r="D34" s="45"/>
      <c r="E34" s="45"/>
      <c r="F34" s="45"/>
      <c r="G34" s="45"/>
      <c r="H34" s="45"/>
      <c r="I34" s="46"/>
    </row>
    <row r="35" spans="1:9" ht="25.5">
      <c r="A35" s="6" t="s">
        <v>33</v>
      </c>
      <c r="B35" s="1">
        <v>100</v>
      </c>
      <c r="C35" s="1">
        <v>100</v>
      </c>
      <c r="D35" s="1">
        <f>C35-B35</f>
        <v>0</v>
      </c>
      <c r="E35" s="1">
        <f>C35/B35</f>
        <v>1</v>
      </c>
      <c r="F35" s="1">
        <v>140</v>
      </c>
      <c r="G35" s="1">
        <v>140</v>
      </c>
      <c r="H35" s="10">
        <f>G35/F35</f>
        <v>1</v>
      </c>
      <c r="I35" s="10">
        <f>E35/H35</f>
        <v>1</v>
      </c>
    </row>
    <row r="36" spans="1:9" ht="31.5" customHeight="1">
      <c r="A36" s="44" t="s">
        <v>38</v>
      </c>
      <c r="B36" s="45"/>
      <c r="C36" s="45"/>
      <c r="D36" s="45"/>
      <c r="E36" s="45"/>
      <c r="F36" s="45"/>
      <c r="G36" s="45"/>
      <c r="H36" s="45"/>
      <c r="I36" s="46"/>
    </row>
    <row r="37" spans="1:9" ht="32.25" customHeight="1">
      <c r="A37" s="7" t="s">
        <v>36</v>
      </c>
      <c r="B37" s="1">
        <v>1</v>
      </c>
      <c r="C37" s="1">
        <v>1</v>
      </c>
      <c r="D37" s="1">
        <f t="shared" ref="D37:D38" si="3">C37-B37</f>
        <v>0</v>
      </c>
      <c r="E37" s="1">
        <f>C37/B37</f>
        <v>1</v>
      </c>
      <c r="F37" s="1">
        <v>77.14</v>
      </c>
      <c r="G37" s="1">
        <v>77.14</v>
      </c>
      <c r="H37" s="10">
        <f>G37/F37</f>
        <v>1</v>
      </c>
      <c r="I37" s="10">
        <f>E37/H37</f>
        <v>1</v>
      </c>
    </row>
    <row r="38" spans="1:9" ht="41.25" customHeight="1">
      <c r="A38" s="14" t="s">
        <v>37</v>
      </c>
      <c r="B38" s="1">
        <v>0</v>
      </c>
      <c r="C38" s="1">
        <v>0</v>
      </c>
      <c r="D38" s="1">
        <f t="shared" si="3"/>
        <v>0</v>
      </c>
      <c r="E38" s="1">
        <v>0</v>
      </c>
      <c r="F38" s="1"/>
      <c r="G38" s="1"/>
      <c r="H38" s="10"/>
      <c r="I38" s="10"/>
    </row>
    <row r="39" spans="1:9" s="17" customFormat="1" ht="14.25">
      <c r="A39" s="15" t="s">
        <v>45</v>
      </c>
      <c r="B39" s="15">
        <v>100</v>
      </c>
      <c r="C39" s="16">
        <v>100</v>
      </c>
      <c r="D39" s="16">
        <f>B39-C39</f>
        <v>0</v>
      </c>
      <c r="E39" s="16">
        <f t="shared" ref="E38:E39" si="4">C39/B39</f>
        <v>1</v>
      </c>
      <c r="F39" s="15">
        <f>F7+F9+F11+F13+F16+F19+F21+F24+F26+F28+F33+F35+F37</f>
        <v>265059.82000000007</v>
      </c>
      <c r="G39" s="15">
        <f>G37+G35+G33+G28+G26+G24+G21+G19+G16+G13+G11+G9+G7</f>
        <v>263467.58999999997</v>
      </c>
      <c r="H39" s="16">
        <f>G39/F39</f>
        <v>0.99399294091424306</v>
      </c>
      <c r="I39" s="16">
        <f t="shared" ref="I39" si="5">E39/H39</f>
        <v>1.0060433619178741</v>
      </c>
    </row>
    <row r="40" spans="1:9" s="11" customFormat="1" ht="45" customHeight="1">
      <c r="A40" s="18" t="s">
        <v>40</v>
      </c>
      <c r="B40" s="13"/>
      <c r="C40" s="47" t="s">
        <v>41</v>
      </c>
      <c r="D40" s="47"/>
      <c r="E40" s="47"/>
    </row>
    <row r="41" spans="1:9" s="11" customFormat="1"/>
    <row r="42" spans="1:9" s="11" customFormat="1"/>
  </sheetData>
  <mergeCells count="21">
    <mergeCell ref="A36:I36"/>
    <mergeCell ref="C40:E40"/>
    <mergeCell ref="A20:I20"/>
    <mergeCell ref="A23:I23"/>
    <mergeCell ref="A25:I25"/>
    <mergeCell ref="A27:I27"/>
    <mergeCell ref="A32:I32"/>
    <mergeCell ref="A34:I34"/>
    <mergeCell ref="A18:I18"/>
    <mergeCell ref="A1:I1"/>
    <mergeCell ref="A2:A4"/>
    <mergeCell ref="B2:D3"/>
    <mergeCell ref="E2:E4"/>
    <mergeCell ref="F2:G3"/>
    <mergeCell ref="H2:H4"/>
    <mergeCell ref="I2:I4"/>
    <mergeCell ref="A6:I6"/>
    <mergeCell ref="A8:I8"/>
    <mergeCell ref="A10:I10"/>
    <mergeCell ref="A12:I12"/>
    <mergeCell ref="A15:I15"/>
  </mergeCells>
  <pageMargins left="0.19" right="0.17" top="0.31496062992125984" bottom="0.27559055118110237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sqref="A1:I1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0.25" customHeight="1">
      <c r="A1" s="22" t="s">
        <v>39</v>
      </c>
      <c r="B1" s="22"/>
      <c r="C1" s="22"/>
      <c r="D1" s="22"/>
      <c r="E1" s="22"/>
      <c r="F1" s="22"/>
      <c r="G1" s="22"/>
      <c r="H1" s="22"/>
      <c r="I1" s="22"/>
    </row>
    <row r="2" spans="1:9">
      <c r="A2" s="23" t="s">
        <v>0</v>
      </c>
      <c r="B2" s="26" t="s">
        <v>1</v>
      </c>
      <c r="C2" s="27"/>
      <c r="D2" s="28"/>
      <c r="E2" s="32" t="s">
        <v>5</v>
      </c>
      <c r="F2" s="35" t="s">
        <v>6</v>
      </c>
      <c r="G2" s="36"/>
      <c r="H2" s="32" t="s">
        <v>7</v>
      </c>
      <c r="I2" s="32" t="s">
        <v>8</v>
      </c>
    </row>
    <row r="3" spans="1:9">
      <c r="A3" s="24"/>
      <c r="B3" s="29"/>
      <c r="C3" s="30"/>
      <c r="D3" s="31"/>
      <c r="E3" s="33"/>
      <c r="F3" s="37"/>
      <c r="G3" s="38"/>
      <c r="H3" s="33"/>
      <c r="I3" s="33"/>
    </row>
    <row r="4" spans="1:9" ht="45">
      <c r="A4" s="25"/>
      <c r="B4" s="3" t="s">
        <v>2</v>
      </c>
      <c r="C4" s="3" t="s">
        <v>3</v>
      </c>
      <c r="D4" s="4" t="s">
        <v>4</v>
      </c>
      <c r="E4" s="34"/>
      <c r="F4" s="3" t="s">
        <v>2</v>
      </c>
      <c r="G4" s="3" t="s">
        <v>3</v>
      </c>
      <c r="H4" s="34"/>
      <c r="I4" s="34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39" t="s">
        <v>9</v>
      </c>
      <c r="B6" s="40"/>
      <c r="C6" s="40"/>
      <c r="D6" s="40"/>
      <c r="E6" s="40"/>
      <c r="F6" s="40"/>
      <c r="G6" s="40"/>
      <c r="H6" s="40"/>
      <c r="I6" s="41"/>
    </row>
    <row r="7" spans="1:9" s="5" customFormat="1" ht="39.75" customHeight="1">
      <c r="A7" s="7" t="s">
        <v>10</v>
      </c>
      <c r="B7" s="1">
        <v>100</v>
      </c>
      <c r="C7" s="1">
        <v>95</v>
      </c>
      <c r="D7" s="1">
        <f>C7-B7</f>
        <v>-5</v>
      </c>
      <c r="E7" s="1">
        <f>C7/B7</f>
        <v>0.95</v>
      </c>
      <c r="F7" s="1">
        <v>10709.8</v>
      </c>
      <c r="G7" s="1">
        <v>8230.9</v>
      </c>
      <c r="H7" s="9">
        <f>G7/F7</f>
        <v>0.76853909503445439</v>
      </c>
      <c r="I7" s="9">
        <f>E7/H7</f>
        <v>1.2361114823409347</v>
      </c>
    </row>
    <row r="8" spans="1:9" s="5" customFormat="1" ht="31.5" customHeight="1">
      <c r="A8" s="42" t="s">
        <v>11</v>
      </c>
      <c r="B8" s="42"/>
      <c r="C8" s="42"/>
      <c r="D8" s="42"/>
      <c r="E8" s="42"/>
      <c r="F8" s="42"/>
      <c r="G8" s="42"/>
      <c r="H8" s="42"/>
      <c r="I8" s="43"/>
    </row>
    <row r="9" spans="1:9" s="5" customFormat="1" ht="76.5">
      <c r="A9" s="6" t="s">
        <v>12</v>
      </c>
      <c r="B9" s="1">
        <v>100</v>
      </c>
      <c r="C9" s="1">
        <v>99</v>
      </c>
      <c r="D9" s="1">
        <f>C9-B9</f>
        <v>-1</v>
      </c>
      <c r="E9" s="1">
        <f>C9/B9</f>
        <v>0.99</v>
      </c>
      <c r="F9" s="1">
        <v>83873.8</v>
      </c>
      <c r="G9" s="1">
        <v>68319.600000000006</v>
      </c>
      <c r="H9" s="9">
        <f>G9/F9</f>
        <v>0.81455233934792515</v>
      </c>
      <c r="I9" s="9">
        <f>E9/H9</f>
        <v>1.2153915128308712</v>
      </c>
    </row>
    <row r="10" spans="1:9" s="5" customFormat="1">
      <c r="A10" s="19" t="s">
        <v>13</v>
      </c>
      <c r="B10" s="20"/>
      <c r="C10" s="20"/>
      <c r="D10" s="20"/>
      <c r="E10" s="20"/>
      <c r="F10" s="20"/>
      <c r="G10" s="20"/>
      <c r="H10" s="20"/>
      <c r="I10" s="21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915.5</v>
      </c>
      <c r="G11" s="1">
        <v>765.5</v>
      </c>
      <c r="H11" s="9">
        <f>G11/F11</f>
        <v>0.83615510649918079</v>
      </c>
      <c r="I11" s="9">
        <f>E11/H11</f>
        <v>1.1959503592423253</v>
      </c>
    </row>
    <row r="12" spans="1:9">
      <c r="A12" s="19" t="s">
        <v>15</v>
      </c>
      <c r="B12" s="20"/>
      <c r="C12" s="20"/>
      <c r="D12" s="20"/>
      <c r="E12" s="20"/>
      <c r="F12" s="20"/>
      <c r="G12" s="20"/>
      <c r="H12" s="20"/>
      <c r="I12" s="21"/>
    </row>
    <row r="13" spans="1:9" ht="51">
      <c r="A13" s="7" t="s">
        <v>19</v>
      </c>
      <c r="B13" s="1">
        <v>100</v>
      </c>
      <c r="C13" s="1">
        <v>99</v>
      </c>
      <c r="D13" s="1">
        <f>C13-B13</f>
        <v>-1</v>
      </c>
      <c r="E13" s="1">
        <f>C13/B13</f>
        <v>0.99</v>
      </c>
      <c r="F13" s="1">
        <v>28519.8</v>
      </c>
      <c r="G13" s="1">
        <v>24864.799999999999</v>
      </c>
      <c r="H13" s="9">
        <f>G13/F13</f>
        <v>0.87184342106185875</v>
      </c>
      <c r="I13" s="9">
        <f>E13/H13</f>
        <v>1.1355249991956502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19" t="s">
        <v>16</v>
      </c>
      <c r="B15" s="20"/>
      <c r="C15" s="20"/>
      <c r="D15" s="20"/>
      <c r="E15" s="20"/>
      <c r="F15" s="20"/>
      <c r="G15" s="20"/>
      <c r="H15" s="20"/>
      <c r="I15" s="21"/>
    </row>
    <row r="16" spans="1:9" ht="51">
      <c r="A16" s="7" t="s">
        <v>19</v>
      </c>
      <c r="B16" s="1">
        <v>100</v>
      </c>
      <c r="C16" s="1">
        <v>98</v>
      </c>
      <c r="D16" s="1">
        <f>C16-B16</f>
        <v>-2</v>
      </c>
      <c r="E16" s="1">
        <f>C16/B16</f>
        <v>0.98</v>
      </c>
      <c r="F16" s="1">
        <v>1443.6</v>
      </c>
      <c r="G16" s="1">
        <v>1396.6</v>
      </c>
      <c r="H16" s="10">
        <f>G16/F16</f>
        <v>0.96744250484898864</v>
      </c>
      <c r="I16" s="10">
        <f>E16/H16</f>
        <v>1.0129800945152514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0.96</v>
      </c>
      <c r="I17" s="10">
        <f>E17/H17</f>
        <v>1.0416666666666667</v>
      </c>
    </row>
    <row r="18" spans="1:9">
      <c r="A18" s="19" t="s">
        <v>17</v>
      </c>
      <c r="B18" s="20"/>
      <c r="C18" s="20"/>
      <c r="D18" s="20"/>
      <c r="E18" s="20"/>
      <c r="F18" s="20"/>
      <c r="G18" s="20"/>
      <c r="H18" s="20"/>
      <c r="I18" s="21"/>
    </row>
    <row r="19" spans="1:9" ht="56.25" customHeight="1">
      <c r="A19" s="7" t="s">
        <v>18</v>
      </c>
      <c r="B19" s="1">
        <v>100</v>
      </c>
      <c r="C19" s="1">
        <v>99</v>
      </c>
      <c r="D19" s="1">
        <f>C19-B19</f>
        <v>-1</v>
      </c>
      <c r="E19" s="1">
        <f>C19/B19</f>
        <v>0.99</v>
      </c>
      <c r="F19" s="1">
        <v>11088.5</v>
      </c>
      <c r="G19" s="1">
        <v>10061.4</v>
      </c>
      <c r="H19" s="10">
        <f>G19/F19</f>
        <v>0.90737250304369388</v>
      </c>
      <c r="I19" s="10">
        <f>E19/H19</f>
        <v>1.0910623770051882</v>
      </c>
    </row>
    <row r="20" spans="1:9" ht="59.25" customHeight="1">
      <c r="A20" s="44" t="s">
        <v>22</v>
      </c>
      <c r="B20" s="45"/>
      <c r="C20" s="45"/>
      <c r="D20" s="45"/>
      <c r="E20" s="45"/>
      <c r="F20" s="45"/>
      <c r="G20" s="45"/>
      <c r="H20" s="45"/>
      <c r="I20" s="46"/>
    </row>
    <row r="21" spans="1:9" ht="42" customHeight="1">
      <c r="A21" s="7" t="s">
        <v>19</v>
      </c>
      <c r="B21" s="1">
        <v>100</v>
      </c>
      <c r="C21" s="1">
        <v>99</v>
      </c>
      <c r="D21" s="1">
        <f>C21-B21</f>
        <v>-1</v>
      </c>
      <c r="E21" s="1">
        <f>C21/B21</f>
        <v>0.99</v>
      </c>
      <c r="F21" s="1">
        <v>38846.5</v>
      </c>
      <c r="G21" s="1">
        <v>25541.9</v>
      </c>
      <c r="H21" s="10">
        <f>G21/F21</f>
        <v>0.65750839844001396</v>
      </c>
      <c r="I21" s="10">
        <f>E21/H21</f>
        <v>1.5056841895082196</v>
      </c>
    </row>
    <row r="22" spans="1:9" ht="43.5" customHeight="1">
      <c r="A22" s="7" t="s">
        <v>20</v>
      </c>
      <c r="B22" s="1">
        <v>100</v>
      </c>
      <c r="C22" s="1">
        <v>100</v>
      </c>
      <c r="D22" s="1">
        <f>C22-B22</f>
        <v>0</v>
      </c>
      <c r="E22" s="1">
        <f>C22/B22</f>
        <v>1</v>
      </c>
      <c r="F22" s="1"/>
      <c r="G22" s="1"/>
      <c r="H22" s="10">
        <v>0.66</v>
      </c>
      <c r="I22" s="10">
        <f>E22/H22</f>
        <v>1.5151515151515151</v>
      </c>
    </row>
    <row r="23" spans="1:9">
      <c r="A23" s="19" t="s">
        <v>23</v>
      </c>
      <c r="B23" s="20"/>
      <c r="C23" s="20"/>
      <c r="D23" s="20"/>
      <c r="E23" s="20"/>
      <c r="F23" s="20"/>
      <c r="G23" s="20"/>
      <c r="H23" s="20"/>
      <c r="I23" s="21"/>
    </row>
    <row r="24" spans="1:9" ht="64.5" customHeight="1">
      <c r="A24" s="8" t="s">
        <v>24</v>
      </c>
      <c r="B24" s="1">
        <v>100</v>
      </c>
      <c r="C24" s="1">
        <v>99</v>
      </c>
      <c r="D24" s="1">
        <f>C24-B24</f>
        <v>-1</v>
      </c>
      <c r="E24" s="1">
        <f>C24/B24</f>
        <v>0.99</v>
      </c>
      <c r="F24" s="1">
        <v>26167</v>
      </c>
      <c r="G24" s="1">
        <v>23811.1</v>
      </c>
      <c r="H24" s="10">
        <f>G24/F24</f>
        <v>0.90996675201589783</v>
      </c>
      <c r="I24" s="10">
        <f>E24/H24</f>
        <v>1.0879518375883517</v>
      </c>
    </row>
    <row r="25" spans="1:9" ht="33.75" customHeight="1">
      <c r="A25" s="44" t="s">
        <v>25</v>
      </c>
      <c r="B25" s="48"/>
      <c r="C25" s="48"/>
      <c r="D25" s="48"/>
      <c r="E25" s="48"/>
      <c r="F25" s="48"/>
      <c r="G25" s="48"/>
      <c r="H25" s="48"/>
      <c r="I25" s="49"/>
    </row>
    <row r="26" spans="1:9" ht="102.75">
      <c r="A26" s="8" t="s">
        <v>26</v>
      </c>
      <c r="B26" s="1">
        <v>100</v>
      </c>
      <c r="C26" s="1">
        <v>98</v>
      </c>
      <c r="D26" s="1">
        <f>C26-B26</f>
        <v>-2</v>
      </c>
      <c r="E26" s="1">
        <f>C26/B26</f>
        <v>0.98</v>
      </c>
      <c r="F26" s="1">
        <v>21037.3</v>
      </c>
      <c r="G26" s="1">
        <v>17933.8</v>
      </c>
      <c r="H26" s="10">
        <f>G26/F26</f>
        <v>0.85247631587703743</v>
      </c>
      <c r="I26" s="10">
        <f>E26/H26</f>
        <v>1.1495920552253287</v>
      </c>
    </row>
    <row r="27" spans="1:9" ht="45.75" customHeight="1">
      <c r="A27" s="44" t="s">
        <v>27</v>
      </c>
      <c r="B27" s="45"/>
      <c r="C27" s="45"/>
      <c r="D27" s="45"/>
      <c r="E27" s="45"/>
      <c r="F27" s="45"/>
      <c r="G27" s="45"/>
      <c r="H27" s="45"/>
      <c r="I27" s="46"/>
    </row>
    <row r="28" spans="1:9" ht="65.25" customHeight="1">
      <c r="A28" s="7" t="s">
        <v>28</v>
      </c>
      <c r="B28" s="1">
        <v>100</v>
      </c>
      <c r="C28" s="1">
        <v>99</v>
      </c>
      <c r="D28" s="1">
        <f>C28-B28</f>
        <v>-1</v>
      </c>
      <c r="E28" s="1">
        <f>C28/B28</f>
        <v>0.99</v>
      </c>
      <c r="F28" s="1">
        <v>27689.3</v>
      </c>
      <c r="G28" s="1">
        <v>25200.2</v>
      </c>
      <c r="H28" s="10">
        <f>G28/F28</f>
        <v>0.91010606985369802</v>
      </c>
      <c r="I28" s="10">
        <f>E28/H28</f>
        <v>1.0877852953547988</v>
      </c>
    </row>
    <row r="29" spans="1:9" ht="51.75" customHeight="1">
      <c r="A29" s="7" t="s">
        <v>29</v>
      </c>
      <c r="B29" s="1">
        <v>100</v>
      </c>
      <c r="C29" s="1">
        <v>99</v>
      </c>
      <c r="D29" s="1">
        <f t="shared" ref="D29:D31" si="0">C29-B29</f>
        <v>-1</v>
      </c>
      <c r="E29" s="1">
        <f t="shared" ref="E29:E31" si="1">C29/B29</f>
        <v>0.99</v>
      </c>
      <c r="F29" s="1"/>
      <c r="G29" s="1"/>
      <c r="H29" s="10">
        <v>0.91</v>
      </c>
      <c r="I29" s="10">
        <f t="shared" ref="I29:I31" si="2">E29/H29</f>
        <v>1.0879120879120878</v>
      </c>
    </row>
    <row r="30" spans="1:9" ht="76.5">
      <c r="A30" s="7" t="s">
        <v>30</v>
      </c>
      <c r="B30" s="1">
        <v>100</v>
      </c>
      <c r="C30" s="1">
        <v>99</v>
      </c>
      <c r="D30" s="1">
        <f t="shared" si="0"/>
        <v>-1</v>
      </c>
      <c r="E30" s="1">
        <f t="shared" si="1"/>
        <v>0.99</v>
      </c>
      <c r="F30" s="1"/>
      <c r="G30" s="1"/>
      <c r="H30" s="10">
        <v>0.91</v>
      </c>
      <c r="I30" s="10">
        <f t="shared" si="2"/>
        <v>1.0879120879120878</v>
      </c>
    </row>
    <row r="31" spans="1:9" ht="76.5">
      <c r="A31" s="7" t="s">
        <v>31</v>
      </c>
      <c r="B31" s="1">
        <v>100</v>
      </c>
      <c r="C31" s="1">
        <v>100</v>
      </c>
      <c r="D31" s="1">
        <f t="shared" si="0"/>
        <v>0</v>
      </c>
      <c r="E31" s="1">
        <f t="shared" si="1"/>
        <v>1</v>
      </c>
      <c r="F31" s="1"/>
      <c r="G31" s="1"/>
      <c r="H31" s="10">
        <v>0.91</v>
      </c>
      <c r="I31" s="10">
        <f t="shared" si="2"/>
        <v>1.0989010989010988</v>
      </c>
    </row>
    <row r="32" spans="1:9" ht="47.25" customHeight="1">
      <c r="A32" s="44" t="s">
        <v>32</v>
      </c>
      <c r="B32" s="45"/>
      <c r="C32" s="45"/>
      <c r="D32" s="45"/>
      <c r="E32" s="45"/>
      <c r="F32" s="45"/>
      <c r="G32" s="45"/>
      <c r="H32" s="45"/>
      <c r="I32" s="46"/>
    </row>
    <row r="33" spans="1:9" ht="25.5">
      <c r="A33" s="6" t="s">
        <v>33</v>
      </c>
      <c r="B33" s="1">
        <v>100</v>
      </c>
      <c r="C33" s="1">
        <v>98</v>
      </c>
      <c r="D33" s="1">
        <f>C33-B33</f>
        <v>-2</v>
      </c>
      <c r="E33" s="1">
        <f>C33/B33</f>
        <v>0.98</v>
      </c>
      <c r="F33" s="1">
        <v>2594</v>
      </c>
      <c r="G33" s="1">
        <v>2303.9</v>
      </c>
      <c r="H33" s="10">
        <f>G33/F33</f>
        <v>0.88816499614494993</v>
      </c>
      <c r="I33" s="10">
        <f>E33/H33</f>
        <v>1.1033985850080299</v>
      </c>
    </row>
    <row r="34" spans="1:9">
      <c r="A34" s="44" t="s">
        <v>34</v>
      </c>
      <c r="B34" s="45"/>
      <c r="C34" s="45"/>
      <c r="D34" s="45"/>
      <c r="E34" s="45"/>
      <c r="F34" s="45"/>
      <c r="G34" s="45"/>
      <c r="H34" s="45"/>
      <c r="I34" s="46"/>
    </row>
    <row r="35" spans="1:9" ht="25.5">
      <c r="A35" s="6" t="s">
        <v>33</v>
      </c>
      <c r="B35" s="1">
        <v>100</v>
      </c>
      <c r="C35" s="1">
        <v>100</v>
      </c>
      <c r="D35" s="1">
        <f>C35-B35</f>
        <v>0</v>
      </c>
      <c r="E35" s="1">
        <f>C35/B35</f>
        <v>1</v>
      </c>
      <c r="F35" s="1">
        <v>160</v>
      </c>
      <c r="G35" s="1">
        <v>160</v>
      </c>
      <c r="H35" s="10">
        <f>G35/F35</f>
        <v>1</v>
      </c>
      <c r="I35" s="10">
        <f>E35/H35</f>
        <v>1</v>
      </c>
    </row>
    <row r="36" spans="1:9" ht="31.5" customHeight="1">
      <c r="A36" s="44" t="s">
        <v>38</v>
      </c>
      <c r="B36" s="45"/>
      <c r="C36" s="45"/>
      <c r="D36" s="45"/>
      <c r="E36" s="45"/>
      <c r="F36" s="45"/>
      <c r="G36" s="45"/>
      <c r="H36" s="45"/>
      <c r="I36" s="46"/>
    </row>
    <row r="37" spans="1:9" ht="63.75">
      <c r="A37" s="7" t="s">
        <v>35</v>
      </c>
      <c r="B37" s="1">
        <v>100</v>
      </c>
      <c r="C37" s="1">
        <v>0</v>
      </c>
      <c r="D37" s="1">
        <f>C37-B37</f>
        <v>-100</v>
      </c>
      <c r="E37" s="1">
        <f>C37/B37</f>
        <v>0</v>
      </c>
      <c r="F37" s="1">
        <v>80</v>
      </c>
      <c r="G37" s="1">
        <v>0</v>
      </c>
      <c r="H37" s="10">
        <v>0</v>
      </c>
      <c r="I37" s="10">
        <v>0</v>
      </c>
    </row>
    <row r="38" spans="1:9" ht="32.25" customHeight="1">
      <c r="A38" s="7" t="s">
        <v>36</v>
      </c>
      <c r="B38" s="1">
        <v>100</v>
      </c>
      <c r="C38" s="1">
        <v>0</v>
      </c>
      <c r="D38" s="1">
        <f t="shared" ref="D38:D39" si="3">C38-B38</f>
        <v>-100</v>
      </c>
      <c r="E38" s="1">
        <v>0</v>
      </c>
      <c r="F38" s="1"/>
      <c r="G38" s="1"/>
      <c r="H38" s="10">
        <v>0</v>
      </c>
      <c r="I38" s="10">
        <v>0</v>
      </c>
    </row>
    <row r="39" spans="1:9" ht="41.25" customHeight="1">
      <c r="A39" s="14" t="s">
        <v>37</v>
      </c>
      <c r="B39" s="1">
        <v>100</v>
      </c>
      <c r="C39" s="1">
        <v>0</v>
      </c>
      <c r="D39" s="1">
        <f t="shared" si="3"/>
        <v>-100</v>
      </c>
      <c r="E39" s="1">
        <v>0</v>
      </c>
      <c r="F39" s="1"/>
      <c r="G39" s="1"/>
      <c r="H39" s="10">
        <v>0</v>
      </c>
      <c r="I39" s="10">
        <v>0</v>
      </c>
    </row>
    <row r="40" spans="1:9" s="11" customFormat="1"/>
    <row r="41" spans="1:9" s="11" customFormat="1">
      <c r="A41" s="12" t="s">
        <v>40</v>
      </c>
      <c r="B41" s="13"/>
      <c r="C41" s="47" t="s">
        <v>41</v>
      </c>
      <c r="D41" s="47"/>
      <c r="E41" s="47"/>
    </row>
    <row r="42" spans="1:9" s="11" customFormat="1"/>
    <row r="43" spans="1:9" s="11" customFormat="1"/>
  </sheetData>
  <mergeCells count="21">
    <mergeCell ref="A15:I15"/>
    <mergeCell ref="A18:I18"/>
    <mergeCell ref="A20:I20"/>
    <mergeCell ref="A23:I23"/>
    <mergeCell ref="A25:I25"/>
    <mergeCell ref="A10:I10"/>
    <mergeCell ref="A12:I12"/>
    <mergeCell ref="C41:E41"/>
    <mergeCell ref="I2:I4"/>
    <mergeCell ref="A1:I1"/>
    <mergeCell ref="A2:A4"/>
    <mergeCell ref="A6:I6"/>
    <mergeCell ref="A8:I8"/>
    <mergeCell ref="B2:D3"/>
    <mergeCell ref="E2:E4"/>
    <mergeCell ref="F2:G3"/>
    <mergeCell ref="H2:H4"/>
    <mergeCell ref="A27:I27"/>
    <mergeCell ref="A32:I32"/>
    <mergeCell ref="A34:I34"/>
    <mergeCell ref="A36:I36"/>
  </mergeCells>
  <pageMargins left="0.19" right="0.17" top="0.31496062992125984" bottom="0.27559055118110237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Оценка эффективности 2021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МалёваЕВ</cp:lastModifiedBy>
  <cp:lastPrinted>2020-01-30T10:17:48Z</cp:lastPrinted>
  <dcterms:created xsi:type="dcterms:W3CDTF">2019-09-02T09:54:05Z</dcterms:created>
  <dcterms:modified xsi:type="dcterms:W3CDTF">2022-03-02T08:51:38Z</dcterms:modified>
</cp:coreProperties>
</file>