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я\Desktop\1 РАБОТА\РАСПОРЯЖЕНИЕ, ПОСТАНОВЛЕНИЯ, ВХОД И ИСХОДЯЩИЕ ПИСЬМА\ПОСТАНОВЛЕНИЯ\МП Развитие образования Аргаяшского МР\МП 2020\1 кв\"/>
    </mc:Choice>
  </mc:AlternateContent>
  <bookViews>
    <workbookView xWindow="0" yWindow="0" windowWidth="19200" windowHeight="10590"/>
  </bookViews>
  <sheets>
    <sheet name="Таблица 1" sheetId="12" r:id="rId1"/>
    <sheet name="Таблица 2" sheetId="13" r:id="rId2"/>
    <sheet name="Таблица 3" sheetId="16" r:id="rId3"/>
    <sheet name="Таблица 4" sheetId="2" r:id="rId4"/>
    <sheet name="Таблица 5" sheetId="3" r:id="rId5"/>
    <sheet name="Таблица 6" sheetId="11" r:id="rId6"/>
  </sheets>
  <definedNames>
    <definedName name="_xlnm._FilterDatabase" localSheetId="1" hidden="1">'Таблица 2'!$A$6:$H$107</definedName>
    <definedName name="_xlnm._FilterDatabase" localSheetId="3" hidden="1">'Таблица 4'!$A$6:$I$6</definedName>
    <definedName name="_xlnm._FilterDatabase" localSheetId="4" hidden="1">'Таблица 5'!$A$7:$D$287</definedName>
    <definedName name="_xlnm.Print_Area" localSheetId="0">'Таблица 1'!$A$1:$H$123</definedName>
    <definedName name="_xlnm.Print_Area" localSheetId="3">'Таблица 4'!$A$1:$I$175</definedName>
    <definedName name="_xlnm.Print_Area" localSheetId="4">'Таблица 5'!$A$1:$E$287</definedName>
    <definedName name="_xlnm.Print_Area" localSheetId="5">'Таблица 6'!$A$1:$J$173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2" i="11" l="1"/>
  <c r="J149" i="11"/>
  <c r="J47" i="11"/>
  <c r="G154" i="2"/>
  <c r="G151" i="2"/>
  <c r="G47" i="2"/>
  <c r="J131" i="11"/>
  <c r="J129" i="11"/>
  <c r="E218" i="3"/>
  <c r="D218" i="3"/>
  <c r="C218" i="3"/>
  <c r="E213" i="3"/>
  <c r="D213" i="3"/>
  <c r="C213" i="3"/>
  <c r="J86" i="11"/>
  <c r="J85" i="11" s="1"/>
  <c r="J83" i="11"/>
  <c r="J82" i="11" s="1"/>
  <c r="E133" i="3"/>
  <c r="D133" i="3"/>
  <c r="C133" i="3"/>
  <c r="E138" i="3"/>
  <c r="D138" i="3"/>
  <c r="C138" i="3"/>
  <c r="I133" i="2" l="1"/>
  <c r="I132" i="2" s="1"/>
  <c r="H133" i="2"/>
  <c r="H132" i="2" s="1"/>
  <c r="G133" i="2"/>
  <c r="G132" i="2" s="1"/>
  <c r="G130" i="2"/>
  <c r="G129" i="2" s="1"/>
  <c r="I130" i="2"/>
  <c r="I129" i="2" s="1"/>
  <c r="H130" i="2"/>
  <c r="H129" i="2" s="1"/>
  <c r="I86" i="2"/>
  <c r="I85" i="2" s="1"/>
  <c r="H86" i="2"/>
  <c r="H85" i="2" s="1"/>
  <c r="G86" i="2"/>
  <c r="G85" i="2" s="1"/>
  <c r="I83" i="2"/>
  <c r="I82" i="2" s="1"/>
  <c r="H83" i="2"/>
  <c r="H82" i="2" s="1"/>
  <c r="G83" i="2"/>
  <c r="G82" i="2" s="1"/>
  <c r="H143" i="2" l="1"/>
  <c r="I143" i="2"/>
  <c r="D237" i="3"/>
  <c r="E237" i="3"/>
  <c r="C237" i="3"/>
  <c r="D236" i="3"/>
  <c r="E236" i="3"/>
  <c r="C236" i="3"/>
  <c r="D235" i="3"/>
  <c r="E235" i="3"/>
  <c r="C235" i="3"/>
  <c r="D234" i="3"/>
  <c r="E234" i="3"/>
  <c r="C264" i="3" l="1"/>
  <c r="C234" i="3" s="1"/>
  <c r="C54" i="3" l="1"/>
  <c r="C55" i="3"/>
  <c r="C56" i="3"/>
  <c r="C57" i="3"/>
  <c r="E283" i="3"/>
  <c r="D283" i="3"/>
  <c r="C283" i="3"/>
  <c r="E278" i="3"/>
  <c r="D278" i="3"/>
  <c r="C278" i="3"/>
  <c r="E273" i="3"/>
  <c r="D273" i="3"/>
  <c r="C273" i="3"/>
  <c r="E268" i="3"/>
  <c r="D268" i="3"/>
  <c r="C268" i="3"/>
  <c r="E263" i="3"/>
  <c r="D263" i="3"/>
  <c r="C263" i="3"/>
  <c r="E258" i="3"/>
  <c r="D258" i="3"/>
  <c r="C258" i="3"/>
  <c r="E253" i="3"/>
  <c r="D253" i="3"/>
  <c r="C253" i="3"/>
  <c r="E248" i="3"/>
  <c r="D248" i="3"/>
  <c r="C248" i="3"/>
  <c r="E243" i="3"/>
  <c r="D243" i="3"/>
  <c r="C243" i="3"/>
  <c r="E238" i="3"/>
  <c r="D238" i="3"/>
  <c r="C238" i="3"/>
  <c r="E228" i="3"/>
  <c r="D228" i="3"/>
  <c r="C228" i="3"/>
  <c r="E208" i="3"/>
  <c r="D208" i="3"/>
  <c r="C208" i="3"/>
  <c r="E203" i="3"/>
  <c r="D203" i="3"/>
  <c r="C203" i="3"/>
  <c r="E193" i="3"/>
  <c r="D193" i="3"/>
  <c r="C193" i="3"/>
  <c r="E188" i="3"/>
  <c r="D188" i="3"/>
  <c r="C188" i="3"/>
  <c r="E183" i="3"/>
  <c r="D183" i="3"/>
  <c r="C183" i="3"/>
  <c r="E178" i="3"/>
  <c r="D178" i="3"/>
  <c r="C178" i="3"/>
  <c r="E173" i="3"/>
  <c r="D173" i="3"/>
  <c r="C173" i="3"/>
  <c r="E168" i="3"/>
  <c r="D168" i="3"/>
  <c r="C168" i="3"/>
  <c r="E163" i="3"/>
  <c r="D163" i="3"/>
  <c r="C163" i="3"/>
  <c r="E153" i="3"/>
  <c r="D153" i="3"/>
  <c r="C153" i="3"/>
  <c r="E148" i="3"/>
  <c r="D148" i="3"/>
  <c r="C148" i="3"/>
  <c r="E128" i="3"/>
  <c r="D128" i="3"/>
  <c r="C128" i="3"/>
  <c r="E123" i="3"/>
  <c r="D123" i="3"/>
  <c r="C123" i="3"/>
  <c r="E118" i="3"/>
  <c r="D118" i="3"/>
  <c r="C118" i="3"/>
  <c r="E113" i="3"/>
  <c r="D113" i="3"/>
  <c r="C113" i="3"/>
  <c r="E108" i="3"/>
  <c r="D108" i="3"/>
  <c r="C108" i="3"/>
  <c r="E103" i="3"/>
  <c r="D103" i="3"/>
  <c r="C103" i="3"/>
  <c r="E98" i="3"/>
  <c r="D98" i="3"/>
  <c r="C98" i="3"/>
  <c r="E93" i="3"/>
  <c r="D93" i="3"/>
  <c r="C93" i="3"/>
  <c r="E88" i="3"/>
  <c r="D88" i="3"/>
  <c r="C88" i="3"/>
  <c r="E83" i="3"/>
  <c r="D83" i="3"/>
  <c r="C83" i="3"/>
  <c r="E78" i="3"/>
  <c r="D78" i="3"/>
  <c r="C78" i="3"/>
  <c r="E73" i="3"/>
  <c r="D73" i="3"/>
  <c r="C73" i="3"/>
  <c r="E68" i="3"/>
  <c r="D68" i="3"/>
  <c r="C68" i="3"/>
  <c r="E63" i="3"/>
  <c r="D63" i="3"/>
  <c r="C63" i="3"/>
  <c r="E58" i="3"/>
  <c r="D58" i="3"/>
  <c r="C58" i="3"/>
  <c r="E48" i="3"/>
  <c r="D48" i="3"/>
  <c r="C48" i="3"/>
  <c r="E43" i="3"/>
  <c r="D43" i="3"/>
  <c r="C43" i="3"/>
  <c r="E38" i="3"/>
  <c r="D38" i="3"/>
  <c r="C38" i="3"/>
  <c r="E33" i="3"/>
  <c r="D33" i="3"/>
  <c r="C33" i="3"/>
  <c r="E28" i="3"/>
  <c r="D28" i="3"/>
  <c r="C28" i="3"/>
  <c r="E23" i="3"/>
  <c r="D23" i="3"/>
  <c r="C23" i="3"/>
  <c r="D18" i="3"/>
  <c r="E18" i="3"/>
  <c r="C18" i="3"/>
  <c r="C225" i="3"/>
  <c r="D225" i="3"/>
  <c r="E225" i="3"/>
  <c r="C226" i="3"/>
  <c r="D226" i="3"/>
  <c r="E226" i="3"/>
  <c r="C227" i="3"/>
  <c r="D227" i="3"/>
  <c r="E227" i="3"/>
  <c r="C199" i="3"/>
  <c r="D199" i="3"/>
  <c r="E199" i="3"/>
  <c r="C200" i="3"/>
  <c r="D200" i="3"/>
  <c r="E200" i="3"/>
  <c r="C201" i="3"/>
  <c r="D201" i="3"/>
  <c r="E201" i="3"/>
  <c r="C202" i="3"/>
  <c r="D202" i="3"/>
  <c r="E202" i="3"/>
  <c r="C160" i="3"/>
  <c r="D160" i="3"/>
  <c r="E160" i="3"/>
  <c r="C161" i="3"/>
  <c r="D161" i="3"/>
  <c r="E161" i="3"/>
  <c r="C162" i="3"/>
  <c r="D162" i="3"/>
  <c r="E162" i="3"/>
  <c r="C145" i="3"/>
  <c r="D145" i="3"/>
  <c r="E145" i="3"/>
  <c r="C146" i="3"/>
  <c r="D146" i="3"/>
  <c r="E146" i="3"/>
  <c r="C147" i="3"/>
  <c r="D147" i="3"/>
  <c r="E147" i="3"/>
  <c r="D55" i="3"/>
  <c r="E55" i="3"/>
  <c r="D56" i="3"/>
  <c r="E56" i="3"/>
  <c r="D57" i="3"/>
  <c r="E57" i="3"/>
  <c r="C15" i="3"/>
  <c r="D15" i="3"/>
  <c r="E15" i="3"/>
  <c r="C16" i="3"/>
  <c r="D16" i="3"/>
  <c r="E16" i="3"/>
  <c r="C17" i="3"/>
  <c r="D17" i="3"/>
  <c r="E17" i="3"/>
  <c r="D224" i="3"/>
  <c r="E224" i="3"/>
  <c r="C224" i="3"/>
  <c r="D159" i="3"/>
  <c r="E159" i="3"/>
  <c r="C159" i="3"/>
  <c r="D144" i="3"/>
  <c r="E144" i="3"/>
  <c r="C144" i="3"/>
  <c r="D54" i="3"/>
  <c r="E54" i="3"/>
  <c r="D14" i="3"/>
  <c r="E14" i="3"/>
  <c r="C14" i="3"/>
  <c r="C143" i="3" l="1"/>
  <c r="E223" i="3"/>
  <c r="D53" i="3"/>
  <c r="C158" i="3"/>
  <c r="D233" i="3"/>
  <c r="E158" i="3"/>
  <c r="D198" i="3"/>
  <c r="C198" i="3"/>
  <c r="E233" i="3"/>
  <c r="E13" i="3"/>
  <c r="D223" i="3"/>
  <c r="E143" i="3"/>
  <c r="C233" i="3"/>
  <c r="D13" i="3"/>
  <c r="E53" i="3"/>
  <c r="D143" i="3"/>
  <c r="E198" i="3"/>
  <c r="C223" i="3"/>
  <c r="D158" i="3"/>
  <c r="C13" i="3"/>
  <c r="C53" i="3"/>
  <c r="D12" i="3"/>
  <c r="E12" i="3"/>
  <c r="D11" i="3"/>
  <c r="C10" i="3"/>
  <c r="D9" i="3"/>
  <c r="C9" i="3"/>
  <c r="E10" i="3"/>
  <c r="C11" i="3"/>
  <c r="D10" i="3"/>
  <c r="C12" i="3"/>
  <c r="E11" i="3"/>
  <c r="E9" i="3"/>
  <c r="J172" i="11"/>
  <c r="J171" i="11" s="1"/>
  <c r="J169" i="11"/>
  <c r="J168" i="11" s="1"/>
  <c r="J166" i="11"/>
  <c r="J165" i="11" s="1"/>
  <c r="J163" i="11"/>
  <c r="J162" i="11" s="1"/>
  <c r="J159" i="11"/>
  <c r="J141" i="11" s="1"/>
  <c r="J158" i="11"/>
  <c r="J154" i="11"/>
  <c r="J151" i="11"/>
  <c r="J148" i="11"/>
  <c r="J146" i="11"/>
  <c r="J145" i="11" s="1"/>
  <c r="J143" i="11"/>
  <c r="J136" i="11"/>
  <c r="J135" i="11"/>
  <c r="J134" i="11"/>
  <c r="J133" i="11" s="1"/>
  <c r="J127" i="11"/>
  <c r="J125" i="11"/>
  <c r="J124" i="11"/>
  <c r="J123" i="11" s="1"/>
  <c r="J121" i="11"/>
  <c r="J120" i="11" s="1"/>
  <c r="J118" i="11"/>
  <c r="J117" i="11" s="1"/>
  <c r="J115" i="11"/>
  <c r="J114" i="11" s="1"/>
  <c r="J112" i="11"/>
  <c r="J111" i="11" s="1"/>
  <c r="J108" i="11"/>
  <c r="J107" i="11" s="1"/>
  <c r="J105" i="11"/>
  <c r="J104" i="11" s="1"/>
  <c r="J102" i="11"/>
  <c r="J101" i="11" s="1"/>
  <c r="J100" i="11"/>
  <c r="J99" i="11"/>
  <c r="J95" i="11"/>
  <c r="J94" i="11" s="1"/>
  <c r="J92" i="11"/>
  <c r="J91" i="11" s="1"/>
  <c r="J90" i="11"/>
  <c r="J80" i="11"/>
  <c r="J79" i="11" s="1"/>
  <c r="J77" i="11"/>
  <c r="J76" i="11" s="1"/>
  <c r="J74" i="11"/>
  <c r="J73" i="11" s="1"/>
  <c r="J71" i="11"/>
  <c r="J70" i="11" s="1"/>
  <c r="J67" i="11"/>
  <c r="J64" i="11"/>
  <c r="J61" i="11"/>
  <c r="J58" i="11"/>
  <c r="J56" i="11"/>
  <c r="J55" i="11" s="1"/>
  <c r="J52" i="11"/>
  <c r="J49" i="11"/>
  <c r="J46" i="11"/>
  <c r="J44" i="11"/>
  <c r="J43" i="11" s="1"/>
  <c r="J41" i="11"/>
  <c r="J40" i="11" s="1"/>
  <c r="J38" i="11"/>
  <c r="J36" i="11"/>
  <c r="J31" i="11"/>
  <c r="J29" i="11"/>
  <c r="J28" i="11" s="1"/>
  <c r="J26" i="11"/>
  <c r="J25" i="11" s="1"/>
  <c r="J22" i="11"/>
  <c r="J20" i="11"/>
  <c r="J19" i="11" s="1"/>
  <c r="J17" i="11"/>
  <c r="J16" i="11" s="1"/>
  <c r="J14" i="11"/>
  <c r="J13" i="11" s="1"/>
  <c r="J12" i="11"/>
  <c r="J142" i="11" l="1"/>
  <c r="J140" i="11"/>
  <c r="J139" i="11" s="1"/>
  <c r="E8" i="3"/>
  <c r="C8" i="3"/>
  <c r="D8" i="3"/>
  <c r="J157" i="11"/>
  <c r="J9" i="11"/>
  <c r="J35" i="11"/>
  <c r="J34" i="11" s="1"/>
  <c r="J11" i="11"/>
  <c r="J98" i="11"/>
  <c r="J97" i="11" s="1"/>
  <c r="J37" i="11"/>
  <c r="J89" i="11"/>
  <c r="J88" i="11" s="1"/>
  <c r="J10" i="11" l="1"/>
  <c r="J8" i="11"/>
  <c r="J7" i="11" s="1"/>
  <c r="I145" i="2" l="1"/>
  <c r="H145" i="2"/>
  <c r="G145" i="2"/>
  <c r="H148" i="2"/>
  <c r="H147" i="2" s="1"/>
  <c r="I148" i="2"/>
  <c r="G148" i="2"/>
  <c r="G161" i="2"/>
  <c r="G143" i="2" s="1"/>
  <c r="G160" i="2"/>
  <c r="I156" i="2"/>
  <c r="H156" i="2"/>
  <c r="G156" i="2"/>
  <c r="I153" i="2"/>
  <c r="H153" i="2"/>
  <c r="G153" i="2"/>
  <c r="I150" i="2"/>
  <c r="H150" i="2"/>
  <c r="G150" i="2"/>
  <c r="I174" i="2"/>
  <c r="I173" i="2" s="1"/>
  <c r="H174" i="2"/>
  <c r="H173" i="2" s="1"/>
  <c r="G174" i="2"/>
  <c r="G173" i="2" s="1"/>
  <c r="I171" i="2"/>
  <c r="I170" i="2" s="1"/>
  <c r="H171" i="2"/>
  <c r="H170" i="2" s="1"/>
  <c r="G171" i="2"/>
  <c r="G170" i="2" s="1"/>
  <c r="I168" i="2"/>
  <c r="I167" i="2" s="1"/>
  <c r="H168" i="2"/>
  <c r="H167" i="2" s="1"/>
  <c r="G168" i="2"/>
  <c r="G167" i="2" s="1"/>
  <c r="H165" i="2"/>
  <c r="H164" i="2" s="1"/>
  <c r="I165" i="2"/>
  <c r="I164" i="2" s="1"/>
  <c r="G165" i="2"/>
  <c r="G164" i="2" s="1"/>
  <c r="I159" i="2"/>
  <c r="H159" i="2"/>
  <c r="H142" i="2" l="1"/>
  <c r="I142" i="2"/>
  <c r="G142" i="2"/>
  <c r="G159" i="2"/>
  <c r="G147" i="2"/>
  <c r="I147" i="2"/>
  <c r="I144" i="2" l="1"/>
  <c r="H144" i="2"/>
  <c r="G144" i="2"/>
  <c r="H36" i="2"/>
  <c r="I36" i="2"/>
  <c r="G36" i="2"/>
  <c r="I58" i="2"/>
  <c r="H58" i="2"/>
  <c r="G58" i="2"/>
  <c r="H99" i="2"/>
  <c r="I99" i="2"/>
  <c r="H100" i="2"/>
  <c r="I100" i="2"/>
  <c r="G99" i="2"/>
  <c r="H115" i="2"/>
  <c r="H114" i="2" s="1"/>
  <c r="I115" i="2"/>
  <c r="I114" i="2" s="1"/>
  <c r="G115" i="2"/>
  <c r="G114" i="2" s="1"/>
  <c r="G118" i="2"/>
  <c r="I92" i="2"/>
  <c r="I91" i="2" s="1"/>
  <c r="H92" i="2"/>
  <c r="H91" i="2" s="1"/>
  <c r="G92" i="2"/>
  <c r="G91" i="2" s="1"/>
  <c r="I77" i="2"/>
  <c r="I76" i="2" s="1"/>
  <c r="H77" i="2"/>
  <c r="H76" i="2" s="1"/>
  <c r="G77" i="2"/>
  <c r="G76" i="2" s="1"/>
  <c r="I74" i="2"/>
  <c r="I73" i="2" s="1"/>
  <c r="H74" i="2"/>
  <c r="H73" i="2" s="1"/>
  <c r="G74" i="2"/>
  <c r="G73" i="2" s="1"/>
  <c r="I71" i="2"/>
  <c r="I70" i="2" s="1"/>
  <c r="H71" i="2"/>
  <c r="H70" i="2" s="1"/>
  <c r="G71" i="2"/>
  <c r="G70" i="2" s="1"/>
  <c r="G80" i="2"/>
  <c r="G79" i="2" s="1"/>
  <c r="I64" i="2"/>
  <c r="H64" i="2"/>
  <c r="G64" i="2"/>
  <c r="I49" i="2"/>
  <c r="H12" i="2"/>
  <c r="I12" i="2"/>
  <c r="G12" i="2"/>
  <c r="I22" i="2"/>
  <c r="H22" i="2"/>
  <c r="G22" i="2"/>
  <c r="I29" i="2" l="1"/>
  <c r="I28" i="2" s="1"/>
  <c r="H29" i="2"/>
  <c r="H28" i="2" s="1"/>
  <c r="G29" i="2"/>
  <c r="G28" i="2" s="1"/>
  <c r="I20" i="2" l="1"/>
  <c r="H108" i="2" l="1"/>
  <c r="I108" i="2"/>
  <c r="H112" i="2"/>
  <c r="H111" i="2" s="1"/>
  <c r="I112" i="2"/>
  <c r="I111" i="2" s="1"/>
  <c r="H121" i="2"/>
  <c r="H120" i="2" s="1"/>
  <c r="I121" i="2"/>
  <c r="I120" i="2" s="1"/>
  <c r="H118" i="2"/>
  <c r="H117" i="2" s="1"/>
  <c r="I118" i="2"/>
  <c r="I117" i="2" s="1"/>
  <c r="H105" i="2"/>
  <c r="H104" i="2" s="1"/>
  <c r="I105" i="2"/>
  <c r="I104" i="2" s="1"/>
  <c r="H102" i="2"/>
  <c r="H101" i="2" s="1"/>
  <c r="I102" i="2"/>
  <c r="I101" i="2" s="1"/>
  <c r="G121" i="2"/>
  <c r="G105" i="2"/>
  <c r="G112" i="2"/>
  <c r="G111" i="2" s="1"/>
  <c r="G102" i="2"/>
  <c r="H95" i="2"/>
  <c r="H94" i="2" s="1"/>
  <c r="I95" i="2"/>
  <c r="I94" i="2" s="1"/>
  <c r="G95" i="2"/>
  <c r="H56" i="2"/>
  <c r="I56" i="2"/>
  <c r="H61" i="2"/>
  <c r="I61" i="2"/>
  <c r="H49" i="2"/>
  <c r="H52" i="2"/>
  <c r="I52" i="2"/>
  <c r="H80" i="2"/>
  <c r="H79" i="2" s="1"/>
  <c r="I80" i="2"/>
  <c r="I79" i="2" s="1"/>
  <c r="H67" i="2"/>
  <c r="I67" i="2"/>
  <c r="H46" i="2"/>
  <c r="I46" i="2"/>
  <c r="H41" i="2"/>
  <c r="H40" i="2" s="1"/>
  <c r="I41" i="2"/>
  <c r="I40" i="2" s="1"/>
  <c r="H44" i="2"/>
  <c r="H43" i="2" s="1"/>
  <c r="I44" i="2"/>
  <c r="I43" i="2" s="1"/>
  <c r="H38" i="2"/>
  <c r="I38" i="2"/>
  <c r="G56" i="2"/>
  <c r="G55" i="2" s="1"/>
  <c r="G41" i="2"/>
  <c r="G44" i="2"/>
  <c r="G38" i="2"/>
  <c r="H32" i="2"/>
  <c r="H31" i="2" s="1"/>
  <c r="I32" i="2"/>
  <c r="I31" i="2" s="1"/>
  <c r="H20" i="2"/>
  <c r="H19" i="2" s="1"/>
  <c r="I19" i="2"/>
  <c r="H17" i="2"/>
  <c r="H16" i="2" s="1"/>
  <c r="I17" i="2"/>
  <c r="I16" i="2" s="1"/>
  <c r="H14" i="2"/>
  <c r="H13" i="2" s="1"/>
  <c r="I14" i="2"/>
  <c r="I13" i="2" s="1"/>
  <c r="H26" i="2"/>
  <c r="I26" i="2"/>
  <c r="G20" i="2"/>
  <c r="G17" i="2"/>
  <c r="G14" i="2"/>
  <c r="G26" i="2"/>
  <c r="H138" i="2"/>
  <c r="I138" i="2"/>
  <c r="G138" i="2"/>
  <c r="H35" i="2" l="1"/>
  <c r="G35" i="2"/>
  <c r="I35" i="2"/>
  <c r="I98" i="2"/>
  <c r="H98" i="2"/>
  <c r="H55" i="2"/>
  <c r="I55" i="2"/>
  <c r="H37" i="2"/>
  <c r="I37" i="2"/>
  <c r="H25" i="2"/>
  <c r="H11" i="2"/>
  <c r="I25" i="2"/>
  <c r="I11" i="2"/>
  <c r="G11" i="2"/>
  <c r="H127" i="2"/>
  <c r="I127" i="2"/>
  <c r="G127" i="2"/>
  <c r="H125" i="2"/>
  <c r="I125" i="2"/>
  <c r="G125" i="2"/>
  <c r="G100" i="2"/>
  <c r="G120" i="2"/>
  <c r="G117" i="2"/>
  <c r="H107" i="2"/>
  <c r="I107" i="2"/>
  <c r="G108" i="2"/>
  <c r="G104" i="2"/>
  <c r="G101" i="2"/>
  <c r="H89" i="2"/>
  <c r="I89" i="2"/>
  <c r="G89" i="2"/>
  <c r="H90" i="2"/>
  <c r="I90" i="2"/>
  <c r="G90" i="2"/>
  <c r="G94" i="2"/>
  <c r="G61" i="2"/>
  <c r="G49" i="2"/>
  <c r="G52" i="2"/>
  <c r="G107" i="2" l="1"/>
  <c r="G98" i="2"/>
  <c r="G67" i="2"/>
  <c r="G46" i="2"/>
  <c r="G40" i="2"/>
  <c r="G43" i="2"/>
  <c r="G37" i="2"/>
  <c r="G31" i="2"/>
  <c r="G25" i="2"/>
  <c r="G19" i="2"/>
  <c r="G16" i="2"/>
  <c r="G13" i="2"/>
  <c r="H124" i="2" l="1"/>
  <c r="H123" i="2" s="1"/>
  <c r="I124" i="2"/>
  <c r="I123" i="2" s="1"/>
  <c r="G124" i="2"/>
  <c r="I10" i="2" l="1"/>
  <c r="G10" i="2"/>
  <c r="I141" i="2" l="1"/>
  <c r="I137" i="2"/>
  <c r="I136" i="2"/>
  <c r="I135" i="2" s="1"/>
  <c r="I97" i="2"/>
  <c r="I88" i="2"/>
  <c r="I34" i="2"/>
  <c r="G141" i="2"/>
  <c r="G137" i="2"/>
  <c r="G136" i="2"/>
  <c r="G135" i="2" s="1"/>
  <c r="G123" i="2"/>
  <c r="G97" i="2"/>
  <c r="G88" i="2"/>
  <c r="G34" i="2"/>
  <c r="H141" i="2"/>
  <c r="H137" i="2"/>
  <c r="H136" i="2"/>
  <c r="H135" i="2" s="1"/>
  <c r="H97" i="2"/>
  <c r="H88" i="2"/>
  <c r="H34" i="2"/>
  <c r="H10" i="2"/>
  <c r="H9" i="2" l="1"/>
  <c r="I9" i="2"/>
  <c r="G9" i="2"/>
  <c r="I8" i="2"/>
  <c r="I7" i="2" s="1"/>
  <c r="H8" i="2"/>
  <c r="H7" i="2" s="1"/>
  <c r="G8" i="2"/>
  <c r="G7" i="2" s="1"/>
</calcChain>
</file>

<file path=xl/sharedStrings.xml><?xml version="1.0" encoding="utf-8"?>
<sst xmlns="http://schemas.openxmlformats.org/spreadsheetml/2006/main" count="2221" uniqueCount="404">
  <si>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</si>
  <si>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</si>
  <si>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</si>
  <si>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</si>
  <si>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</si>
  <si>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Подпрограмма 7 «Безопасность образовательных учреждений Аргаяшского   муниципального района»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</si>
  <si>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</si>
  <si>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</si>
  <si>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</si>
  <si>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</si>
  <si>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</si>
  <si>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</si>
  <si>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</si>
  <si>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</si>
  <si>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</si>
  <si>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</si>
  <si>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</si>
  <si>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</si>
  <si>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</si>
  <si>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</si>
  <si>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>МКОУ «Школа-интернат» д. Березовка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</si>
  <si>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</si>
  <si>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</si>
  <si>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</si>
  <si>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</si>
  <si>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</si>
  <si>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 xml:space="preserve">Подпрограмма 6 «Организация внешкольной и внеурочной деятельности»                        </t>
  </si>
  <si>
    <t>Подпрограмма 7.  «Безопасность образовательных учреждений Аргаяшского   муниципального района»</t>
  </si>
  <si>
    <t>Рз ПР</t>
  </si>
  <si>
    <t>0701</t>
  </si>
  <si>
    <t>0702</t>
  </si>
  <si>
    <t>0703</t>
  </si>
  <si>
    <t>0707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</si>
  <si>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</si>
  <si>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</si>
  <si>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</si>
  <si>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</si>
  <si>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</si>
  <si>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</si>
  <si>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</si>
  <si>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</si>
  <si>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</si>
  <si>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</si>
  <si>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</si>
  <si>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5342043606</t>
  </si>
  <si>
    <t>Мероприятие 5.1. Финансовое обеспечение выполнения функций муниципальными органами</t>
  </si>
  <si>
    <t>611</t>
  </si>
  <si>
    <t>5372043607</t>
  </si>
  <si>
    <t>244</t>
  </si>
  <si>
    <t>5321042130</t>
  </si>
  <si>
    <t>1004</t>
  </si>
  <si>
    <t>5311000000</t>
  </si>
  <si>
    <t>окончания реализации</t>
  </si>
  <si>
    <t>начала реализации</t>
  </si>
  <si>
    <t>53110S4060</t>
  </si>
  <si>
    <t>53207L0275</t>
  </si>
  <si>
    <t>53207S3040</t>
  </si>
  <si>
    <t>53210S3030</t>
  </si>
  <si>
    <t>53410S3010</t>
  </si>
  <si>
    <t>53720S1010</t>
  </si>
  <si>
    <t>537E250970</t>
  </si>
  <si>
    <t>Таблица 3</t>
  </si>
  <si>
    <t>очередной год</t>
  </si>
  <si>
    <t>первый год планового периода</t>
  </si>
  <si>
    <t>второй год планового периода</t>
  </si>
  <si>
    <t>Оценка расходов (тыс. рублей) по годам</t>
  </si>
  <si>
    <t>Таблица 4</t>
  </si>
  <si>
    <t>Таблица 5</t>
  </si>
  <si>
    <t>План реализации муниципальной программы «Развитие образования Аргаяшского муниципального района»</t>
  </si>
  <si>
    <t>Срок</t>
  </si>
  <si>
    <t>Ожидаемый непосредственный результат (краткое описание)</t>
  </si>
  <si>
    <t xml:space="preserve">Финансирование
(тыс. рублей)
</t>
  </si>
  <si>
    <t>Таблица 1</t>
  </si>
  <si>
    <t>Показатель (индикатор) (наименование)</t>
  </si>
  <si>
    <t>Единица</t>
  </si>
  <si>
    <t>измерения</t>
  </si>
  <si>
    <t>Значения показателей</t>
  </si>
  <si>
    <t>отчетный год</t>
  </si>
  <si>
    <t>текущий год</t>
  </si>
  <si>
    <t>%</t>
  </si>
  <si>
    <t>чел.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</si>
  <si>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</si>
  <si>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</si>
  <si>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</si>
  <si>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 xml:space="preserve">Количество проведенных муниципальных мероприятий </t>
  </si>
  <si>
    <t>Подпрограмма 4 «Отдых, оздоровление, занятость детей и молодежи Аргаяшского муниципального района»</t>
  </si>
  <si>
    <t xml:space="preserve"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</si>
  <si>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 </t>
  </si>
  <si>
    <t xml:space="preserve"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</t>
  </si>
  <si>
    <t>Подпрограмма 5 «Прочие мероприятия в области образования»</t>
  </si>
  <si>
    <t>Подпрограмма 6 «Организация внешкольной и внеурочной деятельности»</t>
  </si>
  <si>
    <t xml:space="preserve">Доля капитально отремонтированных зданий муниципальных общеобразовательных организаций в общем количестве зданий муниципальных общеобразовательных организаций, требующих проведения капитального ремонта </t>
  </si>
  <si>
    <t xml:space="preserve">Количество муниципальных образовательных организаций, в которых отремонтированы спортивные залы 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</si>
  <si>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</si>
  <si>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</si>
  <si>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</si>
  <si>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</si>
  <si>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</si>
  <si>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</si>
  <si>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 xml:space="preserve">к муниципальной программе «Развитие </t>
  </si>
  <si>
    <t xml:space="preserve">образования Аргаяшского муниципального </t>
  </si>
  <si>
    <t>ПРИЛОЖЕНИЕ</t>
  </si>
  <si>
    <t>53420S3010</t>
  </si>
  <si>
    <t>6</t>
  </si>
  <si>
    <t xml:space="preserve"> Муниципальная программа «Развитие образования Аргаяшского муниципального района» </t>
  </si>
  <si>
    <t>МДОУ Детский сад № 7 комбинированного вида с. Аргаяш</t>
  </si>
  <si>
    <t>53120L0275</t>
  </si>
  <si>
    <t>360</t>
  </si>
  <si>
    <t>53210S3330</t>
  </si>
  <si>
    <t>532Е151870</t>
  </si>
  <si>
    <t>532Е151690</t>
  </si>
  <si>
    <t>МОУ Аргаяшская СОШ № 1</t>
  </si>
  <si>
    <t>532Е452100</t>
  </si>
  <si>
    <t xml:space="preserve">Мероприятие 3.2. Предоставление субсидий на иные цели муниципальным бюджетным (автономным) учреждениям -  на развитие дополнительного образования </t>
  </si>
  <si>
    <t>Мероприятие 4.2. Предоставление субсидий на организацию отдыха детей в каникулярное время</t>
  </si>
  <si>
    <t>Мероприятие 4.3. 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</si>
  <si>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Мероприятие 4.4.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</si>
  <si>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Мероприятие 4.5. Предоставление субсидий на мероприятия по социальной поддержке детей из малообеспеченных семей</t>
  </si>
  <si>
    <t>Мероприятие 4.6.Предоставление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</si>
  <si>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Мероприятие 4.7. Предоставление субсидий на иные цели муниципальным бюджетным (автономным) учреждениям -  общеобразовательным организациям на организацию  занятости детей в каникулярное время</t>
  </si>
  <si>
    <t>1003</t>
  </si>
  <si>
    <t xml:space="preserve">Мероприятие 7.1.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</si>
  <si>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>МОУ Кузяшевская СШ</t>
  </si>
  <si>
    <t xml:space="preserve">Мероприятие 7.2.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</si>
  <si>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7.3.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</si>
  <si>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Мероприятие 7.4.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</si>
  <si>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Мероприятие 7.5.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</si>
  <si>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7.6.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</si>
  <si>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Мероприятие 7.7.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</si>
  <si>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Мероприятие 7.8.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</si>
  <si>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Мероприятие 7.9.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</si>
  <si>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5372003330</t>
  </si>
  <si>
    <t>53720S3310</t>
  </si>
  <si>
    <t>"МУ ДО ""ЦДТ"" c. Аргаяш"</t>
  </si>
  <si>
    <t>53720S3320</t>
  </si>
  <si>
    <t>Мероприятие 7.10.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</si>
  <si>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МДОУ "Детский сад № 23" д. Метелева</t>
  </si>
  <si>
    <t>53720S4080</t>
  </si>
  <si>
    <t xml:space="preserve">района» </t>
  </si>
  <si>
    <t xml:space="preserve">Муниципальная программа «Развитие образования Аргаяшского муниципального района» </t>
  </si>
  <si>
    <t xml:space="preserve">Количество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</si>
  <si>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</si>
  <si>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 xml:space="preserve">Снижение доли расходов на выполнение организационно-управленческих процессов в общеобразовательной организации </t>
  </si>
  <si>
    <t xml:space="preserve">Доля детей с ограниченными возможностями здоровья, осваивающих предметную область «Технология» по обновленным образовательным программам общего образования и на обновленной материально-технической базе, от общего числа детей указанной категории </t>
  </si>
  <si>
    <t xml:space="preserve">Доля детей с ограниченными возможностями здоровья, обучающихся в коррекционных школах в условиях современной здоровьесберегающих образовательной среды, обеспечивающей индивидуальный образовательный маршрут с учетом особых образовательных потребностей </t>
  </si>
  <si>
    <t>Доля обучающихся, обеспеченных питанием, в общем количестве обучающихся</t>
  </si>
  <si>
    <t xml:space="preserve">Доля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</si>
  <si>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</si>
  <si>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</si>
  <si>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Доля несовершеннолетних, охваченных малозатратными формами отдыха, в общем числе детей, охваченных отдыхом в организациях отдыха детей и их оздоровления всех типов</t>
  </si>
  <si>
    <t>Количество проведенных мероприятий для детей и молодежи</t>
  </si>
  <si>
    <t xml:space="preserve">Доля образовательных организаций, в которых проведены мероприятия по обеспечению  повышения уровня противопожарной безопасности </t>
  </si>
  <si>
    <t xml:space="preserve">Доля образовательных организаций, в которых проведены мероприятия по обеспечению  антитеррористической безопасности </t>
  </si>
  <si>
    <t>Доля образовательных организаций, в которых проведены мероприятия по обеспечению  санитарно-эпидемиологических правил и нормативов</t>
  </si>
  <si>
    <t>Доля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</t>
  </si>
  <si>
    <t xml:space="preserve">Доля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</t>
  </si>
  <si>
    <t xml:space="preserve">Доля выполненных работ по созданию (обновлению)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местности, в общем объеме запланированных работ по созданию (обновлению)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</t>
  </si>
  <si>
    <t xml:space="preserve">Количество приобретенных транспортных средств для перевозки обучающихся </t>
  </si>
  <si>
    <t xml:space="preserve">Доля сотрудников и педагогов общеобразовательной организации, в которой внедряется целевая модель цифровой образовательной среды, прошедших повышение квалификации по внедрению целевой модели цифровой образовательной среды 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</si>
  <si>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</si>
  <si>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</si>
  <si>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</si>
  <si>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</si>
  <si>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</si>
  <si>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</si>
  <si>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</si>
  <si>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</si>
  <si>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</si>
  <si>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</si>
  <si>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 xml:space="preserve">Мероприятие 5.2.  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</si>
  <si>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</si>
  <si>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</si>
  <si>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</si>
  <si>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</si>
  <si>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</si>
  <si>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</si>
  <si>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>Таблица 6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</si>
  <si>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</si>
  <si>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</si>
  <si>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</t>
  </si>
  <si>
    <t>Задача 1.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</si>
  <si>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 xml:space="preserve">Количество оснащенных  медицинских блоков в дошкольных образовательных организациях </t>
  </si>
  <si>
    <t xml:space="preserve">Доля детей-инвалидов и родителей относящейся к 1 и 2 группе инвалидности,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</si>
  <si>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Задача 2.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</si>
  <si>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 xml:space="preserve">Задача 4. Создание в дошкольных образовательных организациях условий для осуществления лицензированной медицинской деятельности по оказанию специализированной медицинской помощи детям в период их обучения и воспитания.   </t>
  </si>
  <si>
    <t>Задача 1.  Реализация комплекса мероприятий по обеспечению внедрения ФГОС общего образования и других инновационных проектов.</t>
  </si>
  <si>
    <t xml:space="preserve">Задача 1.Обеспечение эффективности и качества дополнительного образования детей. </t>
  </si>
  <si>
    <t>Задача 1. Выявление и поддержка талантливых учащихся, усиление воспитательной функции школы, формирование социально активной личности.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</si>
  <si>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</si>
  <si>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</si>
  <si>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>Задача 2. Повышение качества обеспечения отдыха и оздоровления детей, находящихся в трудной жизненной ситуации (детей-сирот, детей, оставшихся без попечения родителей, детей-инвалидов, детей из малообеспеченных семей), подростков, состоящих на профилактическом учете в органах внутренних дел.</t>
  </si>
  <si>
    <t>Задача 1. Реализация мероприятий направленных на развитие и функционирование системы образования Аргаяшского муниципального района.</t>
  </si>
  <si>
    <t>Мероприятие 1.2.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</si>
  <si>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Мероприятие 1.3.   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</si>
  <si>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Мероприятие 1.4.  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</si>
  <si>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5310604050</t>
  </si>
  <si>
    <t>5311004010</t>
  </si>
  <si>
    <t>Мероприятие 1.5. 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</si>
  <si>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Мероприятие 1.6. 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</si>
  <si>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2.1.Предоставление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</si>
  <si>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 xml:space="preserve">Мероприятие 1.1.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</si>
  <si>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5321003120</t>
  </si>
  <si>
    <t>5329903090</t>
  </si>
  <si>
    <t>5350603020</t>
  </si>
  <si>
    <t xml:space="preserve">Мероприятие 3.1.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</si>
  <si>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Мероприятие 2.2.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</si>
  <si>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Мероприятие 2.4. Финансовое обеспечение деятельности подведомственных казенных учреждений</t>
  </si>
  <si>
    <r>
      <t xml:space="preserve">Мероприятие 2.5.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Организация подвоза учащихся</t>
    </r>
  </si>
  <si>
    <r>
      <t xml:space="preserve">Мероприятие 2.6.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</si>
  <si>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Мероприятие 2.7. 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</si>
  <si>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Мероприятие 2.8.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</si>
  <si>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Мероприятие 2.9. 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</si>
  <si>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Мероприятие 2.10. 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</si>
  <si>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Мероприятие 2.11.Финансовое обеспечение проведения мероприятий в области образования для педагогических работников</t>
  </si>
  <si>
    <t>Мероприятие 2.12. Предоставление субсидий на иные цели муниципальным бюджетным (автономным) учреждениям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</si>
  <si>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Мероприятие 2.13.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</si>
  <si>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Мероприятие 2.14.  Предоставление субсидий на иные цели муниципальным бюджетным (автономным) учреждениям - общеобразовательным организациям на внедрение целевой модели цифровой образовательной среды в общеобразовательных организациях</t>
  </si>
  <si>
    <t>Мероприятие 2.15.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</si>
  <si>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</si>
  <si>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</si>
  <si>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 xml:space="preserve">Задача 4.Создание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</si>
  <si>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5. Создание условий для содействия в трудоустройстве и социально - профессиональной адаптации подростков.</t>
  </si>
  <si>
    <t xml:space="preserve">Задача 4.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</si>
  <si>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Готовность лагеря к летней оздоровительной компании</t>
  </si>
  <si>
    <t xml:space="preserve">Мероприятие 4.1.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</si>
  <si>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5350420401</t>
  </si>
  <si>
    <t>Мероприятие 6.1. Финансовое обеспечение проведения мероприятий для детей и молодежи</t>
  </si>
  <si>
    <t>Постановление</t>
  </si>
  <si>
    <t xml:space="preserve">Внесение изменений в муниципальную программу «Развитие образования Аргаяшского муниципального района»  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</si>
  <si>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</si>
  <si>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</si>
  <si>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>Целевой показатель (индикатор) № 1</t>
  </si>
  <si>
    <t>Целевой показатель (индикатор) № 2</t>
  </si>
  <si>
    <t>Целевой показатель (индикатор) № 3</t>
  </si>
  <si>
    <t>Целевой показатель (индикатор) № 4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</si>
  <si>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</si>
  <si>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</si>
  <si>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</si>
  <si>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</si>
  <si>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</si>
  <si>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Целевой показатель (индикатор) № 5</t>
  </si>
  <si>
    <t>Целевой показатель (индикатор) № 6</t>
  </si>
  <si>
    <t>Нарушения прав лиц с ограниченными возможностями здоровья на получение без дискриминации качественного образования</t>
  </si>
  <si>
    <t>Целевой показатель (индикатор) № 7</t>
  </si>
  <si>
    <t>Нарушение гарантированного законом права каждого обучающегося на охрану здоровья и меры социальной поддержки</t>
  </si>
  <si>
    <t>Целевой показатель (индикатор) № 11</t>
  </si>
  <si>
    <t>Доля обучающихся, обеспеченных подвозом  до образовательных организаций</t>
  </si>
  <si>
    <t>Охват детей обеспеченных бесплатным начальным общим, основным общим и средним общим образованием на уровне 100%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</si>
  <si>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</si>
  <si>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</si>
  <si>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Целевой показатель (индикатор) № 14</t>
  </si>
  <si>
    <t>Целевой показатель (индикатор) № 15</t>
  </si>
  <si>
    <t>Целевой показатель (индикатор) № 16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</si>
  <si>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</si>
  <si>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</si>
  <si>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Провести не менее 12 мероприятий в области образования для педагогических работников</t>
  </si>
  <si>
    <t>Целевой показатель (индикатор) № 17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</si>
  <si>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</si>
  <si>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</si>
  <si>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</si>
  <si>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>Целевой показатель (индикатор) № 33</t>
  </si>
  <si>
    <t xml:space="preserve">Провести не менее 4 мероприятий для детей и молодежи </t>
  </si>
  <si>
    <t xml:space="preserve">Нарушение гарантированного законом права каждого обучающегося на охрану здоровья </t>
  </si>
  <si>
    <t>Целевой показатель (индикатор) № 36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</si>
  <si>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</si>
  <si>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Сохранение доли трудоустроенных подростков от 14 до 18 лет, по отношению к общей численности лиц указанной категории на уровне 7 %</t>
  </si>
  <si>
    <t>Снижение удельного веса численности обучающихся в общеобразовательных организациях, расположенных на территории Аргаяшского муниципального района, занимающихся в зданиях, требующих капитального ремонта или реконструкции</t>
  </si>
  <si>
    <t xml:space="preserve">Сохранение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на уровне 8,7 %  </t>
  </si>
  <si>
    <t xml:space="preserve">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</si>
  <si>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</si>
  <si>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ОВД, на уровне 37%.  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на уровне 15%.</t>
  </si>
  <si>
    <t xml:space="preserve">В 2020 году провести капитальный ремонт 1 спортивного зала на объекте МОУ Кузяшевская СШ </t>
  </si>
  <si>
    <t>Целевой показатель (индикатор) № 41</t>
  </si>
  <si>
    <t xml:space="preserve">К 2022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менее 14%.  К 2022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142 единиц 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</si>
  <si>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</si>
  <si>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в 2022 году </t>
  </si>
  <si>
    <t xml:space="preserve"> Внедрить целевою модель цифровой образовательной среды в 3 –х школах. Обеспечить 100% обучение сотрудников и педагогов общеобразовательной организации, в которой внедряется целевая модель цифровой образовательной среды. 
Снизить долю расходов на выполнение организационно-управленческих процессов в общеобразовательной организации на 2%.</t>
  </si>
  <si>
    <t xml:space="preserve">Мероприятие будет реализовано только при выделении средств из бюджета  </t>
  </si>
  <si>
    <t xml:space="preserve">Провести капитальный ремонт 1 спортивного зала на объекте МОУ Кузяшевская СШ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</si>
  <si>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менее 4,7 %.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58 единиц </t>
  </si>
  <si>
    <t>МОУ Аргаяшская СОШ № 2</t>
  </si>
  <si>
    <t>Мероприятие будет реализовано в  2021 году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</si>
  <si>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</si>
  <si>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</si>
  <si>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>31.03.2020  30.06.2020 30.09.2020 30.12.2020</t>
  </si>
  <si>
    <t xml:space="preserve">Мероприятие 1.3. 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</si>
  <si>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Мероприятие 1.4.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</si>
  <si>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 xml:space="preserve">Задача 3. Содействие формированию современной и доступной среды в дошкольных образовательных организациях Аргаяшского муниципального района. </t>
  </si>
  <si>
    <t xml:space="preserve">Задача 1. Обеспечение эффективности и качества дополнительного образования детей. </t>
  </si>
  <si>
    <t>Задача 3. Развитие малозатратных форм отдыха и оздоровления детей и подростков.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</si>
  <si>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</si>
  <si>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Задача 1. Организация проведения ремонтных работ, мероприятий  по выполнению предписаний контрольно-надзорных органов.</t>
  </si>
  <si>
    <t xml:space="preserve">Охват детей, обеспеченных бесплатным начальным общим, основным общим и средним общим образованием </t>
  </si>
  <si>
    <t>Доля трудоустроенных подростков от 14 до 18 лет, по отношению к общей численности лиц указанной категории</t>
  </si>
  <si>
    <t>Мероприятие 2.3. Предоставление субсидий подведомственным казенным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</si>
  <si>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Сохранение доли детей в возрасте 5 - 18 лет, имеющих возможность получать доступные качественные услуги дополнительного образования, в общей численности детей в возрасте 5 - 18 лет  на уровне 70%.  Количество проведенных муниципальных мероприятий не меньше 50.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</si>
  <si>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</si>
  <si>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</si>
  <si>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 xml:space="preserve">Удельный вес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                                     в муниципальных общеобразовательных организациях                            </t>
  </si>
  <si>
    <t xml:space="preserve"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 </t>
  </si>
  <si>
    <t xml:space="preserve">Число муниципальных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 </t>
  </si>
  <si>
    <t>Доля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</t>
  </si>
  <si>
    <t>Задача 2. Повышение конструктивной надежности и безопасности зданий, сооружений и инженерных систем образовательных учреждений.</t>
  </si>
  <si>
    <t>Целевой показатель (индикатор) № 8,9,10</t>
  </si>
  <si>
    <t>Целевой показатель (индикатор) № 12,13</t>
  </si>
  <si>
    <t>Увеличение числа общеобразовательных организаций, расположенных в Аргаяшском муниципальном районе,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 до 1 единицы.  100%  выполнение работ по созданию (обновлению)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местности, в общем объеме запланированных работ по созданию (обновлению)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местности.</t>
  </si>
  <si>
    <t xml:space="preserve">Сохранение доли детей с ОВЗ и детей-инвалидов, которым созданы условия для получения качественного образования (в том числе с использованием дистанционных образовательных технологий), в общей численности детей с ОВЗ и детей-инвалидов школьного возраста на уровне 100%. Организация качественного доступного образования обучающихся с ОВЗ на уровне 100%.
Организация дополнительного образования, в первую очередь, технической и естественнонаучной направленностей на уровне 100% 
</t>
  </si>
  <si>
    <t xml:space="preserve"> К 2022 году внедрить целевою модель цифровой образовательной среды в 22 –х школах. Обеспечить 100% обучение сотрудников и педагогов общеобразовательной организации, в которой внедряется целевая модель цифровой образовательной среды. 
Снизить долю расходов на выполнение организационно-управленческих процессов в общеобразовательной организации на 2%. Увеличение доли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 до 100%
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</si>
  <si>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</si>
  <si>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>Целевой показатель (индикатор) № 29</t>
  </si>
  <si>
    <t xml:space="preserve">Удельный вес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</si>
  <si>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 мероприятий для детей и молодежи </t>
  </si>
  <si>
    <t>Подпрограмма 7.  «Безопасность образовательных учреждений Аргаяшского муниципального района»</t>
  </si>
  <si>
    <t>Целевой показатель (индикатор) № 39</t>
  </si>
  <si>
    <t>Целевой показатель (индикатор) № 40</t>
  </si>
  <si>
    <t>Целевой показатель (индикатор) № 45</t>
  </si>
  <si>
    <t>Целевой показатель (индикатор) № 48,49</t>
  </si>
  <si>
    <t>Доля учителей общеобразовательных организаций, вовлеченных в национальную систему профессионального роста педагогических работников</t>
  </si>
  <si>
    <t>Доля учителей, освоивших методику преподавания по межпредметным технологиям и реализующих ее в образовательном процессе, в общей численности учителей</t>
  </si>
  <si>
    <t xml:space="preserve">Увеличение доли учителей общеобразовательных организаций, вовлеченных в национальную систему профессионального роста педагогических работников до 50%. Увеличение доли учителей, освоивших методику преподавания по межпредметным технологиям и реализующих ее в образовательном процессе, в общей численности учителей до 53%. Мероприятие будет реализовано только при выделении средств из бюджета  </t>
  </si>
  <si>
    <t>Мероприятие 2.16. Выплата денежного поощрения учителям и денежного вознаграждения педагогическим коллективам образовательных организаций, реализующих образовательные программы начального общего, основного общего и (или) среднего общего образования, - победителям областного конкурса педагогических коллективов и учителей образовательных организаций, реализующих образовательные программы начального общего, основного общего и (или) среднего общего образования, "Современные образовательные технологии"</t>
  </si>
  <si>
    <t>Мероприятие 2.17. Внедрение национальной системы профессионального роста педагогических работников</t>
  </si>
  <si>
    <t>532Е503140</t>
  </si>
  <si>
    <t>532Е503200</t>
  </si>
  <si>
    <t>Доля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</t>
  </si>
  <si>
    <t>Доля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</t>
  </si>
  <si>
    <t>Мероприятие 5.3.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</si>
  <si>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Мероприятие 5.4.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</si>
  <si>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53500R5380</t>
  </si>
  <si>
    <t>53500R5390</t>
  </si>
  <si>
    <t xml:space="preserve">Увеличение доли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 до 80%. Мероприятие будет реализовано только при выделении средств из бюджета  </t>
  </si>
  <si>
    <t xml:space="preserve">Увеличение доли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 до 100%. Мероприятие будет реализовано только при выделении средств из бюджета  </t>
  </si>
  <si>
    <t xml:space="preserve">Задача 2. Развитие востребованной системы оценки качества образования и образовательных результатов. </t>
  </si>
  <si>
    <t>Повышение качества и эффективности муниципальных услуг в системе образования Аргаяшского муниципального района, интеграция и координация действий Управления образования и муниципальных образовательных организаций.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</si>
  <si>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</si>
  <si>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</si>
  <si>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Целевой показатель (индикатор) № 18,19</t>
  </si>
  <si>
    <t>Целевой показатель (индикатор) № 20,21,22</t>
  </si>
  <si>
    <t>Целевой показатель (индикатор) № 23,24,25,26</t>
  </si>
  <si>
    <t>Целевой показатель (индикатор) № 27</t>
  </si>
  <si>
    <t>Целевой показатель (индикатор) № 28</t>
  </si>
  <si>
    <t>Целевой показатель (индикатор) № 30,31</t>
  </si>
  <si>
    <t>Целевой показатель (индикатор) № 30,31,50</t>
  </si>
  <si>
    <t>Целевой показатель (индикатор) № 32</t>
  </si>
  <si>
    <t>Целевой показатель (индикатор) № 34,35</t>
  </si>
  <si>
    <t>Целевой показатель (индикатор) № 37</t>
  </si>
  <si>
    <t>Целевой показатель (индикатор) № 38</t>
  </si>
  <si>
    <t>Целевой показатель (индикатор) № 42,43</t>
  </si>
  <si>
    <t>Целевой показатель (индикатор) № 44</t>
  </si>
  <si>
    <t>Целевой показатель (индикатор) № 46</t>
  </si>
  <si>
    <t>Целевой показатель (индикатор) № 47</t>
  </si>
  <si>
    <t>Целевой показатель (индикатор) №  30,50</t>
  </si>
  <si>
    <t>Целевой показатель (индикатор) № 51,52</t>
  </si>
  <si>
    <t>Целевой показатель (индикатор) № 53,54</t>
  </si>
  <si>
    <t>Целевой показатель (индикатор) № 55,56</t>
  </si>
  <si>
    <t>Целевой показатель (индикатор) № 57</t>
  </si>
  <si>
    <t xml:space="preserve">Мероприятие 1.7.  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</si>
  <si>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Увеличение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до 4,3%.                                                             В 2020 году согласно данного мероприятия в МДОУ Детский сад № 7 комбинированного вида с. Аргаяш будут созданы условия архитектурной доступности в структурно-функциональных зонах объекта и кабинет учителя-дефектолога будет оснащен специальными техническими средствами обучения для особых образовательных потребностей и индивидуальных возможностей детей-инвалидов</t>
  </si>
  <si>
    <t xml:space="preserve">В 2020 году не приобретаем автобусы. Мероприятие будет реализовано только при выделении средств из бюджета   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</si>
  <si>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</si>
  <si>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100%.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</si>
  <si>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</si>
  <si>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 xml:space="preserve">Мероприятие 5.4.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 </t>
  </si>
  <si>
    <t>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</si>
  <si>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</si>
  <si>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Задача 2.  Содействие развитию общего и дополнительного образования.</t>
  </si>
  <si>
    <t>Задача 3.  Улучшение условий жизни и труда педагогических работников.</t>
  </si>
  <si>
    <t>Задача 4. Сохранение и укрепление здоровья обучающихся   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</si>
  <si>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5. Развитие кадрового потенциала системы образовательных организаций.</t>
  </si>
  <si>
    <t xml:space="preserve">Задача 6.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</si>
  <si>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Задача 7.  Внедрение новых методов обучения и воспитания, образовательных технологий, обеспечивающих освоение обучающимися базовых навыков и умений, повышение их мотивации к обучению и вовлеченность в образовательный процесс, при реализации основного общего и среднего общего образования.</t>
  </si>
  <si>
    <t>Задача 8. 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инфраструктуры, подготовки кадров, создания федеральной цифровой платформы.</t>
  </si>
  <si>
    <t xml:space="preserve">Задача 9. Содействие формированию современной и доступной среды в общеобразовательных организациях Аргаяшского муниципального района. </t>
  </si>
  <si>
    <t xml:space="preserve">Задача 10. Развитие в Аргаяшском муниципальном районе качества общего образования путем внедрения национальной системы профессионального роста педагогических работников, охватывающей не менее 50 процентов учителей общеобразовательных организаций. </t>
  </si>
  <si>
    <t>Задача 11. Модернизация системы поддержки и стимулирования профессионального роста педагогических работников.</t>
  </si>
  <si>
    <t>Задача 4.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</si>
  <si>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 xml:space="preserve">Задача 6. 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</si>
  <si>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Задача 7.   Внедрение новых методов обучения и воспитания, образовательных технологий, обеспечивающих освоение обучающимися базовых навыков и умений, повышение их мотивации к обучению и вовлеченность в образовательный процесс, при реализации основного общего и среднего общего образования.</t>
  </si>
  <si>
    <t>Задача 8.  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инфраструктуры, подготовки кадров, создания федеральной цифровой платформы.</t>
  </si>
  <si>
    <t>Задача 9. Содействие формированию современной и доступной среды в общеобразовательных организациях Аргаяшского муниципального района.</t>
  </si>
  <si>
    <t xml:space="preserve">Задача 10. Развитие в Аргаяшском муниципальном районе качества общего образования путем внедрения национальной системы профессионального роста. </t>
  </si>
  <si>
    <t>Сохранение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94,7%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</si>
  <si>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</si>
  <si>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</si>
  <si>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 xml:space="preserve">Увеличение количества оснащенных медицинских блоков в дошкольных образовательных организациях до 2 единиц  Мероприятие будет реализовано только при выделении средств из бюджета  </t>
  </si>
  <si>
    <t>Увеличение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до 4,3%.  В 2020 году согласно данного мероприятия в МДОУ Детский сад № 7 комбинированного вида с. Аргаяш будут созданы условия архитектурной доступности в структурно-функциональных зонах объекта и кабинет учителя-дефектолога будет оснащен специальными техническими средствами обучения для особых образовательных потребностей и индивидуальных возможностей детей-инвалидов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</si>
  <si>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</si>
  <si>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</si>
  <si>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</si>
  <si>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</si>
  <si>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</si>
  <si>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</si>
  <si>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</si>
  <si>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</si>
  <si>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>Увеличение доли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до 100%. Увеличение доли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 до 100%.</t>
  </si>
  <si>
    <t>Внедрение в общеобразовательной организации целевой модели цифровой образовательной среды</t>
  </si>
  <si>
    <t>3</t>
  </si>
  <si>
    <t>12</t>
  </si>
  <si>
    <t>7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</si>
  <si>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</si>
  <si>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</si>
  <si>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Доля несовершеннолетних, охваченных малозатратными формами отдыха, в общем числе детей, охваченных отдыхом в организациях отдыха детей и их оздоровления всех типов, на уровне 0,35%</t>
  </si>
  <si>
    <t>Доля несовершеннолетних, охваченных малозатратными формами отдыха, в общем числе детей, охваченных отдыхом в организациях отдыха детей и их оздоровления всех типов, на уровне 0,35 %</t>
  </si>
  <si>
    <t xml:space="preserve">(в редакции постановления администрации Аргаяшского муниципального района 
от 03 апреля  2020 г.  № 244)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</si>
</sst>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4" fillId="0" borderId="0" xfId="0" applyFo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ill="1" applyAlignment="1">
      <alignment vertical="top"/>
    </xf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 applyAlignment="1">
      <alignment vertical="top"/>
    </xf>
    <xf numFmtId="49" fontId="10" fillId="0" borderId="0" xfId="0" applyNumberFormat="1" applyFont="1" applyFill="1"/>
    <xf numFmtId="164" fontId="8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3" fillId="0" borderId="0" xfId="0" applyFont="1" applyFill="1"/>
    <xf numFmtId="0" fontId="14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16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indent="15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2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Alignment="1">
      <alignment horizontal="left" vertical="center"/>
    </xf>
    <xf numFmtId="164" fontId="14" fillId="0" borderId="0" xfId="0" applyNumberFormat="1" applyFont="1" applyFill="1"/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top"/>
    </xf>
    <xf numFmtId="49" fontId="14" fillId="0" borderId="0" xfId="0" applyNumberFormat="1" applyFont="1" applyFill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view="pageBreakPreview" zoomScale="70" zoomScaleNormal="70" zoomScaleSheetLayoutView="70" workbookViewId="0">
      <selection activeCell="A17" sqref="A17:H17"/>
    </sheetView>
  </sheetViews>
  <sheetFormatPr defaultRowHeight="15" x14ac:dyDescent="0.25"/>
  <cols>
    <col min="1" max="1" width="6.140625" style="39" customWidth="1"/>
    <col min="2" max="2" width="56.42578125" style="39" customWidth="1"/>
    <col min="3" max="3" width="12.140625" style="39" customWidth="1"/>
    <col min="4" max="4" width="12.85546875" style="39" customWidth="1"/>
    <col min="5" max="5" width="11.7109375" style="39" customWidth="1"/>
    <col min="6" max="6" width="11.140625" style="39" customWidth="1"/>
    <col min="7" max="7" width="14.140625" style="42" customWidth="1"/>
    <col min="8" max="8" width="16.140625" style="39" customWidth="1"/>
    <col min="9" max="16384" width="9.140625" style="39"/>
  </cols>
  <sheetData>
    <row r="1" spans="1:8" ht="18.75" x14ac:dyDescent="0.25">
      <c r="E1" s="40" t="s">
        <v>101</v>
      </c>
      <c r="F1" s="40"/>
      <c r="G1" s="40"/>
      <c r="H1" s="40"/>
    </row>
    <row r="2" spans="1:8" ht="18.75" x14ac:dyDescent="0.3">
      <c r="E2" s="41" t="s">
        <v>99</v>
      </c>
      <c r="F2" s="41"/>
    </row>
    <row r="3" spans="1:8" ht="18.75" x14ac:dyDescent="0.3">
      <c r="E3" s="41" t="s">
        <v>100</v>
      </c>
      <c r="F3" s="41"/>
    </row>
    <row r="4" spans="1:8" ht="18.75" x14ac:dyDescent="0.3">
      <c r="E4" s="41" t="s">
        <v>138</v>
      </c>
      <c r="F4" s="43"/>
      <c r="G4" s="44"/>
    </row>
    <row r="6" spans="1:8" ht="56.25" customHeight="1" x14ac:dyDescent="0.25">
      <c r="E6" s="76" t="s">
        <v>403</v>
      </c>
      <c r="F6" s="76"/>
      <c r="G6" s="76"/>
      <c r="H6" s="76"/>
    </row>
    <row r="7" spans="1:8" ht="33" customHeight="1" x14ac:dyDescent="0.25">
      <c r="E7" s="75"/>
      <c r="F7" s="75"/>
      <c r="G7" s="75"/>
      <c r="H7" s="75"/>
    </row>
    <row r="8" spans="1:8" ht="15.75" x14ac:dyDescent="0.25">
      <c r="A8" s="45"/>
      <c r="B8" s="45"/>
      <c r="C8" s="45"/>
      <c r="D8" s="46"/>
      <c r="E8" s="46"/>
      <c r="F8" s="46"/>
      <c r="G8" s="46"/>
      <c r="H8" s="47" t="s">
        <v>72</v>
      </c>
    </row>
    <row r="9" spans="1:8" ht="21.75" customHeight="1" x14ac:dyDescent="0.25">
      <c r="A9" s="83" t="s">
        <v>283</v>
      </c>
      <c r="B9" s="83"/>
      <c r="C9" s="83"/>
      <c r="D9" s="83"/>
      <c r="E9" s="83"/>
      <c r="F9" s="83"/>
      <c r="G9" s="83"/>
      <c r="H9" s="83"/>
    </row>
    <row r="10" spans="1:8" ht="15.75" customHeight="1" x14ac:dyDescent="0.25">
      <c r="A10" s="48"/>
      <c r="B10" s="48"/>
      <c r="C10" s="48"/>
      <c r="D10" s="48"/>
      <c r="E10" s="48"/>
      <c r="F10" s="48"/>
      <c r="G10" s="48"/>
      <c r="H10" s="48"/>
    </row>
    <row r="11" spans="1:8" ht="15.75" x14ac:dyDescent="0.25">
      <c r="A11" s="84" t="s">
        <v>97</v>
      </c>
      <c r="B11" s="84" t="s">
        <v>73</v>
      </c>
      <c r="C11" s="27" t="s">
        <v>74</v>
      </c>
      <c r="D11" s="84" t="s">
        <v>76</v>
      </c>
      <c r="E11" s="84"/>
      <c r="F11" s="84"/>
      <c r="G11" s="84"/>
      <c r="H11" s="84"/>
    </row>
    <row r="12" spans="1:8" ht="47.25" x14ac:dyDescent="0.25">
      <c r="A12" s="84"/>
      <c r="B12" s="84"/>
      <c r="C12" s="27" t="s">
        <v>75</v>
      </c>
      <c r="D12" s="27" t="s">
        <v>77</v>
      </c>
      <c r="E12" s="27" t="s">
        <v>78</v>
      </c>
      <c r="F12" s="27" t="s">
        <v>62</v>
      </c>
      <c r="G12" s="27" t="s">
        <v>63</v>
      </c>
      <c r="H12" s="27" t="s">
        <v>64</v>
      </c>
    </row>
    <row r="13" spans="1:8" ht="15.75" x14ac:dyDescent="0.25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</row>
    <row r="14" spans="1:8" ht="15.75" x14ac:dyDescent="0.25">
      <c r="A14" s="78" t="s">
        <v>139</v>
      </c>
      <c r="B14" s="78"/>
      <c r="C14" s="78"/>
      <c r="D14" s="78"/>
      <c r="E14" s="78"/>
      <c r="F14" s="78"/>
      <c r="G14" s="78"/>
      <c r="H14" s="78"/>
    </row>
    <row r="15" spans="1:8" ht="15.75" x14ac:dyDescent="0.25">
      <c r="A15" s="78" t="s">
        <v>1</v>
      </c>
      <c r="B15" s="78"/>
      <c r="C15" s="78"/>
      <c r="D15" s="78"/>
      <c r="E15" s="78"/>
      <c r="F15" s="78"/>
      <c r="G15" s="78"/>
      <c r="H15" s="78"/>
    </row>
    <row r="16" spans="1:8" ht="40.5" customHeight="1" x14ac:dyDescent="0.25">
      <c r="A16" s="77" t="s">
        <v>179</v>
      </c>
      <c r="B16" s="77"/>
      <c r="C16" s="77"/>
      <c r="D16" s="77"/>
      <c r="E16" s="77"/>
      <c r="F16" s="77"/>
      <c r="G16" s="77"/>
      <c r="H16" s="77"/>
    </row>
    <row r="17" spans="1:8" ht="51" customHeight="1" x14ac:dyDescent="0.25">
      <c r="A17" s="77" t="s">
        <v>363</v>
      </c>
      <c r="B17" s="77"/>
      <c r="C17" s="77"/>
      <c r="D17" s="77"/>
      <c r="E17" s="77"/>
      <c r="F17" s="77"/>
      <c r="G17" s="77"/>
      <c r="H17" s="77"/>
    </row>
    <row r="18" spans="1:8" ht="69.75" customHeight="1" x14ac:dyDescent="0.25">
      <c r="A18" s="77" t="s">
        <v>297</v>
      </c>
      <c r="B18" s="77"/>
      <c r="C18" s="77"/>
      <c r="D18" s="77"/>
      <c r="E18" s="77"/>
      <c r="F18" s="77"/>
      <c r="G18" s="77"/>
      <c r="H18" s="77"/>
    </row>
    <row r="19" spans="1:8" ht="39" customHeight="1" x14ac:dyDescent="0.25">
      <c r="A19" s="77" t="s">
        <v>180</v>
      </c>
      <c r="B19" s="77"/>
      <c r="C19" s="77"/>
      <c r="D19" s="77"/>
      <c r="E19" s="77"/>
      <c r="F19" s="77"/>
      <c r="G19" s="77"/>
      <c r="H19" s="77"/>
    </row>
    <row r="20" spans="1:8" ht="15.75" x14ac:dyDescent="0.25">
      <c r="A20" s="27">
        <v>1</v>
      </c>
      <c r="B20" s="49" t="s">
        <v>177</v>
      </c>
      <c r="C20" s="27" t="s">
        <v>79</v>
      </c>
      <c r="D20" s="27">
        <v>60</v>
      </c>
      <c r="E20" s="27">
        <v>59.3</v>
      </c>
      <c r="F20" s="27">
        <v>59.3</v>
      </c>
      <c r="G20" s="27">
        <v>59.3</v>
      </c>
      <c r="H20" s="27">
        <v>59.3</v>
      </c>
    </row>
    <row r="21" spans="1:8" ht="90" customHeight="1" x14ac:dyDescent="0.25">
      <c r="A21" s="27">
        <v>2</v>
      </c>
      <c r="B21" s="49" t="s">
        <v>140</v>
      </c>
      <c r="C21" s="27" t="s">
        <v>80</v>
      </c>
      <c r="D21" s="27">
        <v>370</v>
      </c>
      <c r="E21" s="27">
        <v>370</v>
      </c>
      <c r="F21" s="27">
        <v>370</v>
      </c>
      <c r="G21" s="27">
        <v>370</v>
      </c>
      <c r="H21" s="27">
        <v>370</v>
      </c>
    </row>
    <row r="22" spans="1:8" ht="118.5" customHeight="1" x14ac:dyDescent="0.25">
      <c r="A22" s="27">
        <v>3</v>
      </c>
      <c r="B22" s="49" t="s">
        <v>182</v>
      </c>
      <c r="C22" s="27" t="s">
        <v>79</v>
      </c>
      <c r="D22" s="27">
        <v>100</v>
      </c>
      <c r="E22" s="27">
        <v>100</v>
      </c>
      <c r="F22" s="27">
        <v>100</v>
      </c>
      <c r="G22" s="27">
        <v>100</v>
      </c>
      <c r="H22" s="27">
        <v>100</v>
      </c>
    </row>
    <row r="23" spans="1:8" ht="99" customHeight="1" x14ac:dyDescent="0.25">
      <c r="A23" s="27">
        <v>4</v>
      </c>
      <c r="B23" s="49" t="s">
        <v>146</v>
      </c>
      <c r="C23" s="27" t="s">
        <v>79</v>
      </c>
      <c r="D23" s="27">
        <v>94.7</v>
      </c>
      <c r="E23" s="27">
        <v>94.7</v>
      </c>
      <c r="F23" s="27">
        <v>94.7</v>
      </c>
      <c r="G23" s="27">
        <v>100</v>
      </c>
      <c r="H23" s="27">
        <v>100</v>
      </c>
    </row>
    <row r="24" spans="1:8" ht="43.5" customHeight="1" x14ac:dyDescent="0.25">
      <c r="A24" s="77" t="s">
        <v>183</v>
      </c>
      <c r="B24" s="77"/>
      <c r="C24" s="77"/>
      <c r="D24" s="77"/>
      <c r="E24" s="77"/>
      <c r="F24" s="77"/>
      <c r="G24" s="77"/>
      <c r="H24" s="77"/>
    </row>
    <row r="25" spans="1:8" ht="63" x14ac:dyDescent="0.25">
      <c r="A25" s="27">
        <v>5</v>
      </c>
      <c r="B25" s="49" t="s">
        <v>178</v>
      </c>
      <c r="C25" s="27" t="s">
        <v>79</v>
      </c>
      <c r="D25" s="27">
        <v>100</v>
      </c>
      <c r="E25" s="27">
        <v>100</v>
      </c>
      <c r="F25" s="27">
        <v>100</v>
      </c>
      <c r="G25" s="27">
        <v>100</v>
      </c>
      <c r="H25" s="27">
        <v>100</v>
      </c>
    </row>
    <row r="26" spans="1:8" ht="42.75" customHeight="1" x14ac:dyDescent="0.25">
      <c r="A26" s="77" t="s">
        <v>287</v>
      </c>
      <c r="B26" s="77"/>
      <c r="C26" s="77"/>
      <c r="D26" s="77"/>
      <c r="E26" s="77"/>
      <c r="F26" s="77"/>
      <c r="G26" s="77"/>
      <c r="H26" s="77"/>
    </row>
    <row r="27" spans="1:8" ht="63" x14ac:dyDescent="0.25">
      <c r="A27" s="27">
        <v>6</v>
      </c>
      <c r="B27" s="49" t="s">
        <v>155</v>
      </c>
      <c r="C27" s="27" t="s">
        <v>79</v>
      </c>
      <c r="D27" s="27">
        <v>0</v>
      </c>
      <c r="E27" s="27">
        <v>4.3</v>
      </c>
      <c r="F27" s="27">
        <v>0</v>
      </c>
      <c r="G27" s="27">
        <v>0</v>
      </c>
      <c r="H27" s="27">
        <v>0</v>
      </c>
    </row>
    <row r="28" spans="1:8" ht="36.75" customHeight="1" x14ac:dyDescent="0.25">
      <c r="A28" s="77" t="s">
        <v>184</v>
      </c>
      <c r="B28" s="77"/>
      <c r="C28" s="77"/>
      <c r="D28" s="77"/>
      <c r="E28" s="77"/>
      <c r="F28" s="77"/>
      <c r="G28" s="77"/>
      <c r="H28" s="77"/>
    </row>
    <row r="29" spans="1:8" ht="31.5" x14ac:dyDescent="0.25">
      <c r="A29" s="27">
        <v>7</v>
      </c>
      <c r="B29" s="49" t="s">
        <v>181</v>
      </c>
      <c r="C29" s="27" t="s">
        <v>82</v>
      </c>
      <c r="D29" s="27">
        <v>1</v>
      </c>
      <c r="E29" s="27">
        <v>2</v>
      </c>
      <c r="F29" s="27">
        <v>2</v>
      </c>
      <c r="G29" s="27">
        <v>2</v>
      </c>
      <c r="H29" s="27">
        <v>2</v>
      </c>
    </row>
    <row r="30" spans="1:8" ht="27" customHeight="1" x14ac:dyDescent="0.25">
      <c r="A30" s="78" t="s">
        <v>81</v>
      </c>
      <c r="B30" s="78"/>
      <c r="C30" s="78"/>
      <c r="D30" s="78"/>
      <c r="E30" s="78"/>
      <c r="F30" s="78"/>
      <c r="G30" s="78"/>
      <c r="H30" s="78"/>
    </row>
    <row r="31" spans="1:8" ht="54.75" customHeight="1" x14ac:dyDescent="0.25">
      <c r="A31" s="79" t="s">
        <v>364</v>
      </c>
      <c r="B31" s="80"/>
      <c r="C31" s="80"/>
      <c r="D31" s="80"/>
      <c r="E31" s="80"/>
      <c r="F31" s="80"/>
      <c r="G31" s="80"/>
      <c r="H31" s="81"/>
    </row>
    <row r="32" spans="1:8" ht="66" customHeight="1" x14ac:dyDescent="0.25">
      <c r="A32" s="77" t="s">
        <v>297</v>
      </c>
      <c r="B32" s="77"/>
      <c r="C32" s="77"/>
      <c r="D32" s="77"/>
      <c r="E32" s="77"/>
      <c r="F32" s="77"/>
      <c r="G32" s="77"/>
      <c r="H32" s="77"/>
    </row>
    <row r="33" spans="1:8" s="42" customFormat="1" ht="30" customHeight="1" x14ac:dyDescent="0.25">
      <c r="A33" s="77" t="s">
        <v>185</v>
      </c>
      <c r="B33" s="77"/>
      <c r="C33" s="77"/>
      <c r="D33" s="77"/>
      <c r="E33" s="77"/>
      <c r="F33" s="77"/>
      <c r="G33" s="77"/>
      <c r="H33" s="77"/>
    </row>
    <row r="34" spans="1:8" s="42" customFormat="1" ht="25.5" customHeight="1" x14ac:dyDescent="0.25">
      <c r="A34" s="77" t="s">
        <v>365</v>
      </c>
      <c r="B34" s="77"/>
      <c r="C34" s="77"/>
      <c r="D34" s="77"/>
      <c r="E34" s="77"/>
      <c r="F34" s="77"/>
      <c r="G34" s="77"/>
      <c r="H34" s="77"/>
    </row>
    <row r="35" spans="1:8" s="42" customFormat="1" ht="24" customHeight="1" x14ac:dyDescent="0.25">
      <c r="A35" s="77" t="s">
        <v>366</v>
      </c>
      <c r="B35" s="77"/>
      <c r="C35" s="77"/>
      <c r="D35" s="77"/>
      <c r="E35" s="77"/>
      <c r="F35" s="77"/>
      <c r="G35" s="77"/>
      <c r="H35" s="77"/>
    </row>
    <row r="36" spans="1:8" ht="117" customHeight="1" x14ac:dyDescent="0.25">
      <c r="A36" s="27">
        <v>8</v>
      </c>
      <c r="B36" s="49" t="s">
        <v>141</v>
      </c>
      <c r="C36" s="27" t="s">
        <v>79</v>
      </c>
      <c r="D36" s="27">
        <v>90</v>
      </c>
      <c r="E36" s="27">
        <v>90</v>
      </c>
      <c r="F36" s="27">
        <v>90</v>
      </c>
      <c r="G36" s="27">
        <v>90</v>
      </c>
      <c r="H36" s="27">
        <v>90</v>
      </c>
    </row>
    <row r="37" spans="1:8" ht="114" customHeight="1" x14ac:dyDescent="0.25">
      <c r="A37" s="27">
        <v>9</v>
      </c>
      <c r="B37" s="49" t="s">
        <v>148</v>
      </c>
      <c r="C37" s="27" t="s">
        <v>79</v>
      </c>
      <c r="D37" s="27">
        <v>98</v>
      </c>
      <c r="E37" s="27">
        <v>98</v>
      </c>
      <c r="F37" s="27">
        <v>98</v>
      </c>
      <c r="G37" s="27">
        <v>98</v>
      </c>
      <c r="H37" s="27">
        <v>98</v>
      </c>
    </row>
    <row r="38" spans="1:8" s="9" customFormat="1" ht="125.25" customHeight="1" x14ac:dyDescent="0.25">
      <c r="A38" s="36">
        <v>10</v>
      </c>
      <c r="B38" s="34" t="s">
        <v>298</v>
      </c>
      <c r="C38" s="36" t="s">
        <v>79</v>
      </c>
      <c r="D38" s="36">
        <v>93</v>
      </c>
      <c r="E38" s="36">
        <v>93</v>
      </c>
      <c r="F38" s="36">
        <v>100</v>
      </c>
      <c r="G38" s="36">
        <v>100</v>
      </c>
      <c r="H38" s="36">
        <v>100</v>
      </c>
    </row>
    <row r="39" spans="1:8" ht="47.25" x14ac:dyDescent="0.25">
      <c r="A39" s="27">
        <v>11</v>
      </c>
      <c r="B39" s="49" t="s">
        <v>292</v>
      </c>
      <c r="C39" s="27" t="s">
        <v>79</v>
      </c>
      <c r="D39" s="27">
        <v>100</v>
      </c>
      <c r="E39" s="27">
        <v>100</v>
      </c>
      <c r="F39" s="27">
        <v>100</v>
      </c>
      <c r="G39" s="27">
        <v>100</v>
      </c>
      <c r="H39" s="27">
        <v>100</v>
      </c>
    </row>
    <row r="40" spans="1:8" ht="42" customHeight="1" x14ac:dyDescent="0.25">
      <c r="A40" s="27">
        <v>12</v>
      </c>
      <c r="B40" s="49" t="s">
        <v>246</v>
      </c>
      <c r="C40" s="27" t="s">
        <v>79</v>
      </c>
      <c r="D40" s="27">
        <v>100</v>
      </c>
      <c r="E40" s="27">
        <v>100</v>
      </c>
      <c r="F40" s="27">
        <v>100</v>
      </c>
      <c r="G40" s="27">
        <v>100</v>
      </c>
      <c r="H40" s="27">
        <v>100</v>
      </c>
    </row>
    <row r="41" spans="1:8" ht="44.25" customHeight="1" x14ac:dyDescent="0.25">
      <c r="A41" s="27">
        <v>13</v>
      </c>
      <c r="B41" s="49" t="s">
        <v>157</v>
      </c>
      <c r="C41" s="50" t="s">
        <v>82</v>
      </c>
      <c r="D41" s="27">
        <v>7</v>
      </c>
      <c r="E41" s="27">
        <v>0</v>
      </c>
      <c r="F41" s="27">
        <v>0</v>
      </c>
      <c r="G41" s="27">
        <v>4</v>
      </c>
      <c r="H41" s="27">
        <v>0</v>
      </c>
    </row>
    <row r="42" spans="1:8" ht="98.25" customHeight="1" x14ac:dyDescent="0.25">
      <c r="A42" s="27">
        <v>14</v>
      </c>
      <c r="B42" s="49" t="s">
        <v>159</v>
      </c>
      <c r="C42" s="27" t="s">
        <v>79</v>
      </c>
      <c r="D42" s="27">
        <v>100</v>
      </c>
      <c r="E42" s="27">
        <v>100</v>
      </c>
      <c r="F42" s="27">
        <v>100</v>
      </c>
      <c r="G42" s="27">
        <v>100</v>
      </c>
      <c r="H42" s="27">
        <v>100</v>
      </c>
    </row>
    <row r="43" spans="1:8" s="42" customFormat="1" ht="37.5" customHeight="1" x14ac:dyDescent="0.25">
      <c r="A43" s="77" t="s">
        <v>367</v>
      </c>
      <c r="B43" s="77"/>
      <c r="C43" s="77"/>
      <c r="D43" s="77"/>
      <c r="E43" s="77"/>
      <c r="F43" s="77"/>
      <c r="G43" s="77"/>
      <c r="H43" s="77"/>
    </row>
    <row r="44" spans="1:8" ht="31.5" x14ac:dyDescent="0.25">
      <c r="A44" s="27">
        <v>15</v>
      </c>
      <c r="B44" s="49" t="s">
        <v>145</v>
      </c>
      <c r="C44" s="27" t="s">
        <v>79</v>
      </c>
      <c r="D44" s="27">
        <v>100</v>
      </c>
      <c r="E44" s="27">
        <v>100</v>
      </c>
      <c r="F44" s="27">
        <v>100</v>
      </c>
      <c r="G44" s="27">
        <v>100</v>
      </c>
      <c r="H44" s="27">
        <v>100</v>
      </c>
    </row>
    <row r="45" spans="1:8" ht="110.25" x14ac:dyDescent="0.25">
      <c r="A45" s="27">
        <v>16</v>
      </c>
      <c r="B45" s="49" t="s">
        <v>229</v>
      </c>
      <c r="C45" s="27" t="s">
        <v>79</v>
      </c>
      <c r="D45" s="27">
        <v>100</v>
      </c>
      <c r="E45" s="27">
        <v>100</v>
      </c>
      <c r="F45" s="27">
        <v>100</v>
      </c>
      <c r="G45" s="27">
        <v>100</v>
      </c>
      <c r="H45" s="27">
        <v>100</v>
      </c>
    </row>
    <row r="46" spans="1:8" s="42" customFormat="1" ht="31.5" customHeight="1" x14ac:dyDescent="0.25">
      <c r="A46" s="77" t="s">
        <v>368</v>
      </c>
      <c r="B46" s="77"/>
      <c r="C46" s="77"/>
      <c r="D46" s="77"/>
      <c r="E46" s="77"/>
      <c r="F46" s="77"/>
      <c r="G46" s="77"/>
      <c r="H46" s="77"/>
    </row>
    <row r="47" spans="1:8" ht="38.25" customHeight="1" x14ac:dyDescent="0.25">
      <c r="A47" s="27">
        <v>17</v>
      </c>
      <c r="B47" s="49" t="s">
        <v>147</v>
      </c>
      <c r="C47" s="50" t="s">
        <v>82</v>
      </c>
      <c r="D47" s="27">
        <v>4</v>
      </c>
      <c r="E47" s="27">
        <v>4</v>
      </c>
      <c r="F47" s="27">
        <v>4</v>
      </c>
      <c r="G47" s="27">
        <v>4</v>
      </c>
      <c r="H47" s="27">
        <v>4</v>
      </c>
    </row>
    <row r="48" spans="1:8" s="51" customFormat="1" ht="75" customHeight="1" x14ac:dyDescent="0.25">
      <c r="A48" s="82" t="s">
        <v>369</v>
      </c>
      <c r="B48" s="82"/>
      <c r="C48" s="82"/>
      <c r="D48" s="82"/>
      <c r="E48" s="82"/>
      <c r="F48" s="82"/>
      <c r="G48" s="82"/>
      <c r="H48" s="82"/>
    </row>
    <row r="49" spans="1:8" s="9" customFormat="1" ht="104.25" customHeight="1" x14ac:dyDescent="0.25">
      <c r="A49" s="36">
        <v>18</v>
      </c>
      <c r="B49" s="34" t="s">
        <v>300</v>
      </c>
      <c r="C49" s="36" t="s">
        <v>82</v>
      </c>
      <c r="D49" s="36">
        <v>0</v>
      </c>
      <c r="E49" s="36">
        <v>0</v>
      </c>
      <c r="F49" s="36">
        <v>0</v>
      </c>
      <c r="G49" s="36">
        <v>1</v>
      </c>
      <c r="H49" s="36">
        <v>0</v>
      </c>
    </row>
    <row r="50" spans="1:8" ht="198" customHeight="1" x14ac:dyDescent="0.25">
      <c r="A50" s="27">
        <v>19</v>
      </c>
      <c r="B50" s="49" t="s">
        <v>156</v>
      </c>
      <c r="C50" s="27" t="s">
        <v>79</v>
      </c>
      <c r="D50" s="27">
        <v>0</v>
      </c>
      <c r="E50" s="27">
        <v>0</v>
      </c>
      <c r="F50" s="27">
        <v>0</v>
      </c>
      <c r="G50" s="27">
        <v>100</v>
      </c>
      <c r="H50" s="27">
        <v>100</v>
      </c>
    </row>
    <row r="51" spans="1:8" s="51" customFormat="1" ht="54" customHeight="1" x14ac:dyDescent="0.25">
      <c r="A51" s="82" t="s">
        <v>370</v>
      </c>
      <c r="B51" s="82"/>
      <c r="C51" s="82"/>
      <c r="D51" s="82"/>
      <c r="E51" s="82"/>
      <c r="F51" s="82"/>
      <c r="G51" s="82"/>
      <c r="H51" s="82"/>
    </row>
    <row r="52" spans="1:8" s="52" customFormat="1" ht="90.75" customHeight="1" x14ac:dyDescent="0.2">
      <c r="A52" s="36">
        <v>20</v>
      </c>
      <c r="B52" s="49" t="s">
        <v>299</v>
      </c>
      <c r="C52" s="36" t="s">
        <v>79</v>
      </c>
      <c r="D52" s="36">
        <v>0</v>
      </c>
      <c r="E52" s="36">
        <v>100</v>
      </c>
      <c r="F52" s="36">
        <v>0</v>
      </c>
      <c r="G52" s="36">
        <v>0</v>
      </c>
      <c r="H52" s="36">
        <v>0</v>
      </c>
    </row>
    <row r="53" spans="1:8" ht="94.5" x14ac:dyDescent="0.25">
      <c r="A53" s="27">
        <v>21</v>
      </c>
      <c r="B53" s="49" t="s">
        <v>143</v>
      </c>
      <c r="C53" s="27" t="s">
        <v>79</v>
      </c>
      <c r="D53" s="27">
        <v>0</v>
      </c>
      <c r="E53" s="27">
        <v>100</v>
      </c>
      <c r="F53" s="27">
        <v>100</v>
      </c>
      <c r="G53" s="27">
        <v>100</v>
      </c>
      <c r="H53" s="27">
        <v>100</v>
      </c>
    </row>
    <row r="54" spans="1:8" ht="94.5" x14ac:dyDescent="0.25">
      <c r="A54" s="27">
        <v>22</v>
      </c>
      <c r="B54" s="49" t="s">
        <v>144</v>
      </c>
      <c r="C54" s="27" t="s">
        <v>79</v>
      </c>
      <c r="D54" s="27">
        <v>0</v>
      </c>
      <c r="E54" s="27">
        <v>100</v>
      </c>
      <c r="F54" s="27">
        <v>100</v>
      </c>
      <c r="G54" s="27">
        <v>100</v>
      </c>
      <c r="H54" s="27">
        <v>100</v>
      </c>
    </row>
    <row r="55" spans="1:8" s="51" customFormat="1" ht="54.75" customHeight="1" x14ac:dyDescent="0.25">
      <c r="A55" s="82" t="s">
        <v>371</v>
      </c>
      <c r="B55" s="82"/>
      <c r="C55" s="82"/>
      <c r="D55" s="82"/>
      <c r="E55" s="82"/>
      <c r="F55" s="82"/>
      <c r="G55" s="82"/>
      <c r="H55" s="82"/>
    </row>
    <row r="56" spans="1:8" s="9" customFormat="1" ht="31.5" x14ac:dyDescent="0.25">
      <c r="A56" s="36">
        <v>23</v>
      </c>
      <c r="B56" s="38" t="s">
        <v>395</v>
      </c>
      <c r="C56" s="53" t="s">
        <v>82</v>
      </c>
      <c r="D56" s="36">
        <v>0</v>
      </c>
      <c r="E56" s="36">
        <v>3</v>
      </c>
      <c r="F56" s="36">
        <v>12</v>
      </c>
      <c r="G56" s="36">
        <v>7</v>
      </c>
      <c r="H56" s="36">
        <v>0</v>
      </c>
    </row>
    <row r="57" spans="1:8" ht="78.75" x14ac:dyDescent="0.25">
      <c r="A57" s="27">
        <v>24</v>
      </c>
      <c r="B57" s="34" t="s">
        <v>158</v>
      </c>
      <c r="C57" s="27" t="s">
        <v>79</v>
      </c>
      <c r="D57" s="27">
        <v>0</v>
      </c>
      <c r="E57" s="27">
        <v>100</v>
      </c>
      <c r="F57" s="27">
        <v>100</v>
      </c>
      <c r="G57" s="27">
        <v>100</v>
      </c>
      <c r="H57" s="27">
        <v>0</v>
      </c>
    </row>
    <row r="58" spans="1:8" ht="47.25" x14ac:dyDescent="0.25">
      <c r="A58" s="27">
        <v>25</v>
      </c>
      <c r="B58" s="34" t="s">
        <v>142</v>
      </c>
      <c r="C58" s="27" t="s">
        <v>79</v>
      </c>
      <c r="D58" s="27">
        <v>0</v>
      </c>
      <c r="E58" s="27">
        <v>2</v>
      </c>
      <c r="F58" s="27">
        <v>2</v>
      </c>
      <c r="G58" s="27">
        <v>2</v>
      </c>
      <c r="H58" s="27">
        <v>0</v>
      </c>
    </row>
    <row r="59" spans="1:8" s="9" customFormat="1" ht="94.5" x14ac:dyDescent="0.25">
      <c r="A59" s="36">
        <v>26</v>
      </c>
      <c r="B59" s="34" t="s">
        <v>301</v>
      </c>
      <c r="C59" s="36" t="s">
        <v>79</v>
      </c>
      <c r="D59" s="36">
        <v>20</v>
      </c>
      <c r="E59" s="36">
        <v>50</v>
      </c>
      <c r="F59" s="36">
        <v>100</v>
      </c>
      <c r="G59" s="36">
        <v>100</v>
      </c>
      <c r="H59" s="36">
        <v>100</v>
      </c>
    </row>
    <row r="60" spans="1:8" s="9" customFormat="1" ht="41.25" customHeight="1" x14ac:dyDescent="0.25">
      <c r="A60" s="82" t="s">
        <v>372</v>
      </c>
      <c r="B60" s="82"/>
      <c r="C60" s="82"/>
      <c r="D60" s="82"/>
      <c r="E60" s="82"/>
      <c r="F60" s="82"/>
      <c r="G60" s="82"/>
      <c r="H60" s="82"/>
    </row>
    <row r="61" spans="1:8" ht="72.75" customHeight="1" x14ac:dyDescent="0.25">
      <c r="A61" s="27">
        <v>27</v>
      </c>
      <c r="B61" s="49" t="s">
        <v>155</v>
      </c>
      <c r="C61" s="27" t="s">
        <v>79</v>
      </c>
      <c r="D61" s="27">
        <v>8.6999999999999993</v>
      </c>
      <c r="E61" s="27">
        <v>0</v>
      </c>
      <c r="F61" s="27">
        <v>0</v>
      </c>
      <c r="G61" s="27">
        <v>0</v>
      </c>
      <c r="H61" s="27">
        <v>0</v>
      </c>
    </row>
    <row r="62" spans="1:8" s="9" customFormat="1" ht="51.75" customHeight="1" x14ac:dyDescent="0.25">
      <c r="A62" s="82" t="s">
        <v>373</v>
      </c>
      <c r="B62" s="82"/>
      <c r="C62" s="82"/>
      <c r="D62" s="82"/>
      <c r="E62" s="82"/>
      <c r="F62" s="82"/>
      <c r="G62" s="82"/>
      <c r="H62" s="82"/>
    </row>
    <row r="63" spans="1:8" s="9" customFormat="1" ht="33" customHeight="1" x14ac:dyDescent="0.25">
      <c r="A63" s="82" t="s">
        <v>374</v>
      </c>
      <c r="B63" s="82"/>
      <c r="C63" s="82"/>
      <c r="D63" s="82"/>
      <c r="E63" s="82"/>
      <c r="F63" s="82"/>
      <c r="G63" s="82"/>
      <c r="H63" s="82"/>
    </row>
    <row r="64" spans="1:8" ht="72.75" customHeight="1" x14ac:dyDescent="0.25">
      <c r="A64" s="27">
        <v>28</v>
      </c>
      <c r="B64" s="49" t="s">
        <v>317</v>
      </c>
      <c r="C64" s="27" t="s">
        <v>79</v>
      </c>
      <c r="D64" s="27">
        <v>0</v>
      </c>
      <c r="E64" s="27">
        <v>0</v>
      </c>
      <c r="F64" s="27">
        <v>0</v>
      </c>
      <c r="G64" s="27">
        <v>0</v>
      </c>
      <c r="H64" s="27">
        <v>50</v>
      </c>
    </row>
    <row r="65" spans="1:8" ht="72.75" customHeight="1" x14ac:dyDescent="0.25">
      <c r="A65" s="27">
        <v>29</v>
      </c>
      <c r="B65" s="49" t="s">
        <v>318</v>
      </c>
      <c r="C65" s="27" t="s">
        <v>79</v>
      </c>
      <c r="D65" s="27">
        <v>0</v>
      </c>
      <c r="E65" s="27">
        <v>0</v>
      </c>
      <c r="F65" s="27">
        <v>0</v>
      </c>
      <c r="G65" s="27">
        <v>0</v>
      </c>
      <c r="H65" s="27">
        <v>53</v>
      </c>
    </row>
    <row r="66" spans="1:8" ht="35.25" customHeight="1" x14ac:dyDescent="0.25">
      <c r="A66" s="78" t="s">
        <v>83</v>
      </c>
      <c r="B66" s="78"/>
      <c r="C66" s="78"/>
      <c r="D66" s="78"/>
      <c r="E66" s="78"/>
      <c r="F66" s="78"/>
      <c r="G66" s="78"/>
      <c r="H66" s="78"/>
    </row>
    <row r="67" spans="1:8" ht="60.75" customHeight="1" x14ac:dyDescent="0.25">
      <c r="A67" s="79" t="s">
        <v>364</v>
      </c>
      <c r="B67" s="80"/>
      <c r="C67" s="80"/>
      <c r="D67" s="80"/>
      <c r="E67" s="80"/>
      <c r="F67" s="80"/>
      <c r="G67" s="80"/>
      <c r="H67" s="81"/>
    </row>
    <row r="68" spans="1:8" ht="66" customHeight="1" x14ac:dyDescent="0.25">
      <c r="A68" s="77" t="s">
        <v>297</v>
      </c>
      <c r="B68" s="77"/>
      <c r="C68" s="77"/>
      <c r="D68" s="77"/>
      <c r="E68" s="77"/>
      <c r="F68" s="77"/>
      <c r="G68" s="77"/>
      <c r="H68" s="77"/>
    </row>
    <row r="69" spans="1:8" ht="28.5" customHeight="1" x14ac:dyDescent="0.25">
      <c r="A69" s="77" t="s">
        <v>288</v>
      </c>
      <c r="B69" s="77"/>
      <c r="C69" s="77"/>
      <c r="D69" s="77"/>
      <c r="E69" s="77"/>
      <c r="F69" s="77"/>
      <c r="G69" s="77"/>
      <c r="H69" s="77"/>
    </row>
    <row r="70" spans="1:8" s="9" customFormat="1" ht="47.25" x14ac:dyDescent="0.25">
      <c r="A70" s="36">
        <v>30</v>
      </c>
      <c r="B70" s="34" t="s">
        <v>296</v>
      </c>
      <c r="C70" s="36" t="s">
        <v>79</v>
      </c>
      <c r="D70" s="36">
        <v>70</v>
      </c>
      <c r="E70" s="36">
        <v>75.5</v>
      </c>
      <c r="F70" s="36">
        <v>76.5</v>
      </c>
      <c r="G70" s="36">
        <v>77.5</v>
      </c>
      <c r="H70" s="36">
        <v>80</v>
      </c>
    </row>
    <row r="71" spans="1:8" ht="31.5" x14ac:dyDescent="0.25">
      <c r="A71" s="27">
        <v>31</v>
      </c>
      <c r="B71" s="49" t="s">
        <v>84</v>
      </c>
      <c r="C71" s="50" t="s">
        <v>82</v>
      </c>
      <c r="D71" s="27">
        <v>50</v>
      </c>
      <c r="E71" s="27">
        <v>50</v>
      </c>
      <c r="F71" s="27">
        <v>50</v>
      </c>
      <c r="G71" s="27">
        <v>50</v>
      </c>
      <c r="H71" s="27">
        <v>50</v>
      </c>
    </row>
    <row r="72" spans="1:8" ht="36.75" customHeight="1" x14ac:dyDescent="0.25">
      <c r="A72" s="78" t="s">
        <v>85</v>
      </c>
      <c r="B72" s="78"/>
      <c r="C72" s="78"/>
      <c r="D72" s="78"/>
      <c r="E72" s="78"/>
      <c r="F72" s="78"/>
      <c r="G72" s="78"/>
      <c r="H72" s="78"/>
    </row>
    <row r="73" spans="1:8" ht="61.5" customHeight="1" x14ac:dyDescent="0.25">
      <c r="A73" s="79" t="s">
        <v>364</v>
      </c>
      <c r="B73" s="80"/>
      <c r="C73" s="80"/>
      <c r="D73" s="80"/>
      <c r="E73" s="80"/>
      <c r="F73" s="80"/>
      <c r="G73" s="80"/>
      <c r="H73" s="81"/>
    </row>
    <row r="74" spans="1:8" ht="83.25" customHeight="1" x14ac:dyDescent="0.25">
      <c r="A74" s="77" t="s">
        <v>297</v>
      </c>
      <c r="B74" s="77"/>
      <c r="C74" s="77"/>
      <c r="D74" s="77"/>
      <c r="E74" s="77"/>
      <c r="F74" s="77"/>
      <c r="G74" s="77"/>
      <c r="H74" s="77"/>
    </row>
    <row r="75" spans="1:8" ht="45.75" customHeight="1" x14ac:dyDescent="0.25">
      <c r="A75" s="77" t="s">
        <v>218</v>
      </c>
      <c r="B75" s="77"/>
      <c r="C75" s="77"/>
      <c r="D75" s="77"/>
      <c r="E75" s="77"/>
      <c r="F75" s="77"/>
      <c r="G75" s="77"/>
      <c r="H75" s="77"/>
    </row>
    <row r="76" spans="1:8" ht="41.25" customHeight="1" x14ac:dyDescent="0.25">
      <c r="A76" s="77" t="s">
        <v>219</v>
      </c>
      <c r="B76" s="77"/>
      <c r="C76" s="77"/>
      <c r="D76" s="77"/>
      <c r="E76" s="77"/>
      <c r="F76" s="77"/>
      <c r="G76" s="77"/>
      <c r="H76" s="77"/>
    </row>
    <row r="77" spans="1:8" ht="78.75" x14ac:dyDescent="0.25">
      <c r="A77" s="27">
        <v>32</v>
      </c>
      <c r="B77" s="49" t="s">
        <v>86</v>
      </c>
      <c r="C77" s="27" t="s">
        <v>79</v>
      </c>
      <c r="D77" s="27">
        <v>0.36</v>
      </c>
      <c r="E77" s="27">
        <v>0.35</v>
      </c>
      <c r="F77" s="72">
        <v>0.35</v>
      </c>
      <c r="G77" s="72">
        <v>0.35</v>
      </c>
      <c r="H77" s="72">
        <v>0.35</v>
      </c>
    </row>
    <row r="78" spans="1:8" ht="78.75" x14ac:dyDescent="0.25">
      <c r="A78" s="27">
        <v>33</v>
      </c>
      <c r="B78" s="49" t="s">
        <v>87</v>
      </c>
      <c r="C78" s="27" t="s">
        <v>79</v>
      </c>
      <c r="D78" s="27">
        <v>0.95</v>
      </c>
      <c r="E78" s="73">
        <v>0.9</v>
      </c>
      <c r="F78" s="73">
        <v>0.9</v>
      </c>
      <c r="G78" s="73">
        <v>0.9</v>
      </c>
      <c r="H78" s="73">
        <v>0.9</v>
      </c>
    </row>
    <row r="79" spans="1:8" ht="55.5" customHeight="1" x14ac:dyDescent="0.25">
      <c r="A79" s="77" t="s">
        <v>190</v>
      </c>
      <c r="B79" s="77"/>
      <c r="C79" s="77"/>
      <c r="D79" s="77"/>
      <c r="E79" s="77"/>
      <c r="F79" s="77"/>
      <c r="G79" s="77"/>
      <c r="H79" s="77"/>
    </row>
    <row r="80" spans="1:8" ht="127.5" customHeight="1" x14ac:dyDescent="0.25">
      <c r="A80" s="27">
        <v>34</v>
      </c>
      <c r="B80" s="49" t="s">
        <v>88</v>
      </c>
      <c r="C80" s="27" t="s">
        <v>79</v>
      </c>
      <c r="D80" s="27">
        <v>40</v>
      </c>
      <c r="E80" s="27">
        <v>37</v>
      </c>
      <c r="F80" s="27">
        <v>37</v>
      </c>
      <c r="G80" s="27">
        <v>37</v>
      </c>
      <c r="H80" s="27">
        <v>37</v>
      </c>
    </row>
    <row r="81" spans="1:8" ht="78.75" customHeight="1" x14ac:dyDescent="0.25">
      <c r="A81" s="27">
        <v>35</v>
      </c>
      <c r="B81" s="49" t="s">
        <v>268</v>
      </c>
      <c r="C81" s="27" t="s">
        <v>79</v>
      </c>
      <c r="D81" s="27">
        <v>15</v>
      </c>
      <c r="E81" s="27">
        <v>15</v>
      </c>
      <c r="F81" s="27">
        <v>15</v>
      </c>
      <c r="G81" s="27">
        <v>15</v>
      </c>
      <c r="H81" s="27">
        <v>15</v>
      </c>
    </row>
    <row r="82" spans="1:8" ht="21.75" customHeight="1" x14ac:dyDescent="0.25">
      <c r="A82" s="77" t="s">
        <v>289</v>
      </c>
      <c r="B82" s="77"/>
      <c r="C82" s="77"/>
      <c r="D82" s="77"/>
      <c r="E82" s="77"/>
      <c r="F82" s="77"/>
      <c r="G82" s="77"/>
      <c r="H82" s="77"/>
    </row>
    <row r="83" spans="1:8" ht="63" x14ac:dyDescent="0.25">
      <c r="A83" s="27">
        <v>36</v>
      </c>
      <c r="B83" s="49" t="s">
        <v>149</v>
      </c>
      <c r="C83" s="27" t="s">
        <v>79</v>
      </c>
      <c r="D83" s="27">
        <v>0</v>
      </c>
      <c r="E83" s="27">
        <v>0.35</v>
      </c>
      <c r="F83" s="72">
        <v>0.35</v>
      </c>
      <c r="G83" s="72">
        <v>0.35</v>
      </c>
      <c r="H83" s="72">
        <v>0.35</v>
      </c>
    </row>
    <row r="84" spans="1:8" ht="49.5" customHeight="1" x14ac:dyDescent="0.25">
      <c r="A84" s="77" t="s">
        <v>222</v>
      </c>
      <c r="B84" s="77"/>
      <c r="C84" s="77"/>
      <c r="D84" s="77"/>
      <c r="E84" s="77"/>
      <c r="F84" s="77"/>
      <c r="G84" s="77"/>
      <c r="H84" s="77"/>
    </row>
    <row r="85" spans="1:8" ht="31.5" x14ac:dyDescent="0.25">
      <c r="A85" s="27">
        <v>37</v>
      </c>
      <c r="B85" s="49" t="s">
        <v>223</v>
      </c>
      <c r="C85" s="27" t="s">
        <v>79</v>
      </c>
      <c r="D85" s="27">
        <v>100</v>
      </c>
      <c r="E85" s="27">
        <v>100</v>
      </c>
      <c r="F85" s="27">
        <v>100</v>
      </c>
      <c r="G85" s="27">
        <v>100</v>
      </c>
      <c r="H85" s="27">
        <v>100</v>
      </c>
    </row>
    <row r="86" spans="1:8" ht="18" customHeight="1" x14ac:dyDescent="0.25">
      <c r="A86" s="77" t="s">
        <v>221</v>
      </c>
      <c r="B86" s="77"/>
      <c r="C86" s="77"/>
      <c r="D86" s="77"/>
      <c r="E86" s="77"/>
      <c r="F86" s="77"/>
      <c r="G86" s="77"/>
      <c r="H86" s="77"/>
    </row>
    <row r="87" spans="1:8" ht="47.25" x14ac:dyDescent="0.25">
      <c r="A87" s="27">
        <v>38</v>
      </c>
      <c r="B87" s="49" t="s">
        <v>293</v>
      </c>
      <c r="C87" s="27" t="s">
        <v>79</v>
      </c>
      <c r="D87" s="27">
        <v>9.5</v>
      </c>
      <c r="E87" s="27">
        <v>7</v>
      </c>
      <c r="F87" s="27">
        <v>7</v>
      </c>
      <c r="G87" s="27">
        <v>7</v>
      </c>
      <c r="H87" s="27">
        <v>7</v>
      </c>
    </row>
    <row r="88" spans="1:8" ht="28.5" customHeight="1" x14ac:dyDescent="0.25">
      <c r="A88" s="78" t="s">
        <v>89</v>
      </c>
      <c r="B88" s="78"/>
      <c r="C88" s="78"/>
      <c r="D88" s="78"/>
      <c r="E88" s="78"/>
      <c r="F88" s="78"/>
      <c r="G88" s="78"/>
      <c r="H88" s="78"/>
    </row>
    <row r="89" spans="1:8" ht="61.5" customHeight="1" x14ac:dyDescent="0.25">
      <c r="A89" s="79" t="s">
        <v>364</v>
      </c>
      <c r="B89" s="80"/>
      <c r="C89" s="80"/>
      <c r="D89" s="80"/>
      <c r="E89" s="80"/>
      <c r="F89" s="80"/>
      <c r="G89" s="80"/>
      <c r="H89" s="81"/>
    </row>
    <row r="90" spans="1:8" ht="83.25" customHeight="1" x14ac:dyDescent="0.25">
      <c r="A90" s="77" t="s">
        <v>297</v>
      </c>
      <c r="B90" s="77"/>
      <c r="C90" s="77"/>
      <c r="D90" s="77"/>
      <c r="E90" s="77"/>
      <c r="F90" s="77"/>
      <c r="G90" s="77"/>
      <c r="H90" s="77"/>
    </row>
    <row r="91" spans="1:8" ht="42" customHeight="1" x14ac:dyDescent="0.25">
      <c r="A91" s="77" t="s">
        <v>333</v>
      </c>
      <c r="B91" s="77"/>
      <c r="C91" s="77"/>
      <c r="D91" s="77"/>
      <c r="E91" s="77"/>
      <c r="F91" s="77"/>
      <c r="G91" s="77"/>
      <c r="H91" s="77"/>
    </row>
    <row r="92" spans="1:8" ht="32.25" customHeight="1" x14ac:dyDescent="0.25">
      <c r="A92" s="77" t="s">
        <v>290</v>
      </c>
      <c r="B92" s="77"/>
      <c r="C92" s="77"/>
      <c r="D92" s="77"/>
      <c r="E92" s="77"/>
      <c r="F92" s="77"/>
      <c r="G92" s="77"/>
      <c r="H92" s="77"/>
    </row>
    <row r="93" spans="1:8" ht="57" customHeight="1" x14ac:dyDescent="0.25">
      <c r="A93" s="27">
        <v>39</v>
      </c>
      <c r="B93" s="54" t="s">
        <v>168</v>
      </c>
      <c r="C93" s="27" t="s">
        <v>79</v>
      </c>
      <c r="D93" s="27">
        <v>100</v>
      </c>
      <c r="E93" s="27">
        <v>100</v>
      </c>
      <c r="F93" s="27">
        <v>100</v>
      </c>
      <c r="G93" s="27">
        <v>100</v>
      </c>
      <c r="H93" s="27">
        <v>100</v>
      </c>
    </row>
    <row r="94" spans="1:8" ht="32.25" customHeight="1" x14ac:dyDescent="0.25">
      <c r="A94" s="77" t="s">
        <v>332</v>
      </c>
      <c r="B94" s="77"/>
      <c r="C94" s="77"/>
      <c r="D94" s="77"/>
      <c r="E94" s="77"/>
      <c r="F94" s="77"/>
      <c r="G94" s="77"/>
      <c r="H94" s="77"/>
    </row>
    <row r="95" spans="1:8" ht="158.25" customHeight="1" x14ac:dyDescent="0.25">
      <c r="A95" s="27">
        <v>40</v>
      </c>
      <c r="B95" s="54" t="s">
        <v>325</v>
      </c>
      <c r="C95" s="27" t="s">
        <v>79</v>
      </c>
      <c r="D95" s="27">
        <v>0</v>
      </c>
      <c r="E95" s="27">
        <v>0</v>
      </c>
      <c r="F95" s="27">
        <v>0</v>
      </c>
      <c r="G95" s="27">
        <v>0</v>
      </c>
      <c r="H95" s="27">
        <v>80</v>
      </c>
    </row>
    <row r="96" spans="1:8" ht="120.75" customHeight="1" x14ac:dyDescent="0.25">
      <c r="A96" s="27">
        <v>41</v>
      </c>
      <c r="B96" s="54" t="s">
        <v>324</v>
      </c>
      <c r="C96" s="27" t="s">
        <v>79</v>
      </c>
      <c r="D96" s="27">
        <v>0</v>
      </c>
      <c r="E96" s="27">
        <v>0</v>
      </c>
      <c r="F96" s="27">
        <v>0</v>
      </c>
      <c r="G96" s="27">
        <v>0</v>
      </c>
      <c r="H96" s="27">
        <v>100</v>
      </c>
    </row>
    <row r="97" spans="1:8" ht="36.75" customHeight="1" x14ac:dyDescent="0.25">
      <c r="A97" s="78" t="s">
        <v>90</v>
      </c>
      <c r="B97" s="78"/>
      <c r="C97" s="78"/>
      <c r="D97" s="78"/>
      <c r="E97" s="78"/>
      <c r="F97" s="78"/>
      <c r="G97" s="78"/>
      <c r="H97" s="78"/>
    </row>
    <row r="98" spans="1:8" ht="51.75" customHeight="1" x14ac:dyDescent="0.25">
      <c r="A98" s="79" t="s">
        <v>364</v>
      </c>
      <c r="B98" s="80"/>
      <c r="C98" s="80"/>
      <c r="D98" s="80"/>
      <c r="E98" s="80"/>
      <c r="F98" s="80"/>
      <c r="G98" s="80"/>
      <c r="H98" s="81"/>
    </row>
    <row r="99" spans="1:8" ht="66" customHeight="1" x14ac:dyDescent="0.25">
      <c r="A99" s="77" t="s">
        <v>297</v>
      </c>
      <c r="B99" s="77"/>
      <c r="C99" s="77"/>
      <c r="D99" s="77"/>
      <c r="E99" s="77"/>
      <c r="F99" s="77"/>
      <c r="G99" s="77"/>
      <c r="H99" s="77"/>
    </row>
    <row r="100" spans="1:8" ht="31.5" customHeight="1" x14ac:dyDescent="0.25">
      <c r="A100" s="77" t="s">
        <v>187</v>
      </c>
      <c r="B100" s="77"/>
      <c r="C100" s="77"/>
      <c r="D100" s="77"/>
      <c r="E100" s="77"/>
      <c r="F100" s="77"/>
      <c r="G100" s="77"/>
      <c r="H100" s="77"/>
    </row>
    <row r="101" spans="1:8" ht="123.75" customHeight="1" x14ac:dyDescent="0.25">
      <c r="A101" s="27">
        <v>42</v>
      </c>
      <c r="B101" s="33" t="s">
        <v>310</v>
      </c>
      <c r="C101" s="27" t="s">
        <v>79</v>
      </c>
      <c r="D101" s="27">
        <v>47</v>
      </c>
      <c r="E101" s="27">
        <v>47</v>
      </c>
      <c r="F101" s="27">
        <v>47</v>
      </c>
      <c r="G101" s="27">
        <v>47</v>
      </c>
      <c r="H101" s="27">
        <v>47</v>
      </c>
    </row>
    <row r="102" spans="1:8" ht="31.5" x14ac:dyDescent="0.25">
      <c r="A102" s="27">
        <v>43</v>
      </c>
      <c r="B102" s="49" t="s">
        <v>150</v>
      </c>
      <c r="C102" s="50" t="s">
        <v>82</v>
      </c>
      <c r="D102" s="27">
        <v>4</v>
      </c>
      <c r="E102" s="27">
        <v>4</v>
      </c>
      <c r="F102" s="27">
        <v>4</v>
      </c>
      <c r="G102" s="27">
        <v>4</v>
      </c>
      <c r="H102" s="27">
        <v>4</v>
      </c>
    </row>
    <row r="103" spans="1:8" ht="36.75" customHeight="1" x14ac:dyDescent="0.25">
      <c r="A103" s="78" t="s">
        <v>5</v>
      </c>
      <c r="B103" s="78"/>
      <c r="C103" s="78"/>
      <c r="D103" s="78"/>
      <c r="E103" s="78"/>
      <c r="F103" s="78"/>
      <c r="G103" s="78"/>
      <c r="H103" s="78"/>
    </row>
    <row r="104" spans="1:8" ht="52.5" customHeight="1" x14ac:dyDescent="0.25">
      <c r="A104" s="79" t="s">
        <v>364</v>
      </c>
      <c r="B104" s="80"/>
      <c r="C104" s="80"/>
      <c r="D104" s="80"/>
      <c r="E104" s="80"/>
      <c r="F104" s="80"/>
      <c r="G104" s="80"/>
      <c r="H104" s="81"/>
    </row>
    <row r="105" spans="1:8" ht="66" customHeight="1" x14ac:dyDescent="0.25">
      <c r="A105" s="77" t="s">
        <v>297</v>
      </c>
      <c r="B105" s="77"/>
      <c r="C105" s="77"/>
      <c r="D105" s="77"/>
      <c r="E105" s="77"/>
      <c r="F105" s="77"/>
      <c r="G105" s="77"/>
      <c r="H105" s="77"/>
    </row>
    <row r="106" spans="1:8" ht="36.75" customHeight="1" x14ac:dyDescent="0.25">
      <c r="A106" s="77" t="s">
        <v>188</v>
      </c>
      <c r="B106" s="77"/>
      <c r="C106" s="77"/>
      <c r="D106" s="77"/>
      <c r="E106" s="77"/>
      <c r="F106" s="77"/>
      <c r="G106" s="77"/>
      <c r="H106" s="77"/>
    </row>
    <row r="107" spans="1:8" ht="67.5" customHeight="1" x14ac:dyDescent="0.25">
      <c r="A107" s="77" t="s">
        <v>189</v>
      </c>
      <c r="B107" s="77"/>
      <c r="C107" s="77"/>
      <c r="D107" s="77"/>
      <c r="E107" s="77"/>
      <c r="F107" s="77"/>
      <c r="G107" s="77"/>
      <c r="H107" s="77"/>
    </row>
    <row r="108" spans="1:8" ht="23.25" customHeight="1" x14ac:dyDescent="0.25">
      <c r="A108" s="77" t="s">
        <v>291</v>
      </c>
      <c r="B108" s="77"/>
      <c r="C108" s="77"/>
      <c r="D108" s="77"/>
      <c r="E108" s="77"/>
      <c r="F108" s="77"/>
      <c r="G108" s="77"/>
      <c r="H108" s="77"/>
    </row>
    <row r="109" spans="1:8" ht="48" customHeight="1" x14ac:dyDescent="0.25">
      <c r="A109" s="27">
        <v>44</v>
      </c>
      <c r="B109" s="54" t="s">
        <v>151</v>
      </c>
      <c r="C109" s="27" t="s">
        <v>79</v>
      </c>
      <c r="D109" s="27">
        <v>36</v>
      </c>
      <c r="E109" s="27">
        <v>30</v>
      </c>
      <c r="F109" s="27">
        <v>30</v>
      </c>
      <c r="G109" s="27">
        <v>30</v>
      </c>
      <c r="H109" s="27">
        <v>30</v>
      </c>
    </row>
    <row r="110" spans="1:8" ht="51" customHeight="1" x14ac:dyDescent="0.25">
      <c r="A110" s="27">
        <v>45</v>
      </c>
      <c r="B110" s="54" t="s">
        <v>152</v>
      </c>
      <c r="C110" s="27" t="s">
        <v>79</v>
      </c>
      <c r="D110" s="27">
        <v>18</v>
      </c>
      <c r="E110" s="27">
        <v>15</v>
      </c>
      <c r="F110" s="27">
        <v>15</v>
      </c>
      <c r="G110" s="27">
        <v>15</v>
      </c>
      <c r="H110" s="27">
        <v>15</v>
      </c>
    </row>
    <row r="111" spans="1:8" ht="54.75" customHeight="1" x14ac:dyDescent="0.25">
      <c r="A111" s="27">
        <v>46</v>
      </c>
      <c r="B111" s="54" t="s">
        <v>153</v>
      </c>
      <c r="C111" s="27" t="s">
        <v>79</v>
      </c>
      <c r="D111" s="27">
        <v>58</v>
      </c>
      <c r="E111" s="27">
        <v>50</v>
      </c>
      <c r="F111" s="27">
        <v>50</v>
      </c>
      <c r="G111" s="27">
        <v>50</v>
      </c>
      <c r="H111" s="27">
        <v>50</v>
      </c>
    </row>
    <row r="112" spans="1:8" ht="44.25" customHeight="1" x14ac:dyDescent="0.25">
      <c r="A112" s="77" t="s">
        <v>302</v>
      </c>
      <c r="B112" s="77"/>
      <c r="C112" s="77"/>
      <c r="D112" s="77"/>
      <c r="E112" s="77"/>
      <c r="F112" s="77"/>
      <c r="G112" s="77"/>
      <c r="H112" s="77"/>
    </row>
    <row r="113" spans="1:8" ht="85.5" customHeight="1" x14ac:dyDescent="0.25">
      <c r="A113" s="27">
        <v>47</v>
      </c>
      <c r="B113" s="54" t="s">
        <v>154</v>
      </c>
      <c r="C113" s="27" t="s">
        <v>79</v>
      </c>
      <c r="D113" s="27">
        <v>30</v>
      </c>
      <c r="E113" s="27">
        <v>20</v>
      </c>
      <c r="F113" s="27">
        <v>20</v>
      </c>
      <c r="G113" s="27">
        <v>20</v>
      </c>
      <c r="H113" s="27">
        <v>20</v>
      </c>
    </row>
    <row r="114" spans="1:8" ht="90.75" customHeight="1" x14ac:dyDescent="0.25">
      <c r="A114" s="27">
        <v>48</v>
      </c>
      <c r="B114" s="54" t="s">
        <v>266</v>
      </c>
      <c r="C114" s="27" t="s">
        <v>79</v>
      </c>
      <c r="D114" s="27">
        <v>7.7</v>
      </c>
      <c r="E114" s="27">
        <v>0</v>
      </c>
      <c r="F114" s="27">
        <v>0</v>
      </c>
      <c r="G114" s="27">
        <v>100</v>
      </c>
      <c r="H114" s="27">
        <v>0</v>
      </c>
    </row>
    <row r="115" spans="1:8" ht="90.75" customHeight="1" x14ac:dyDescent="0.25">
      <c r="A115" s="27">
        <v>49</v>
      </c>
      <c r="B115" s="54" t="s">
        <v>91</v>
      </c>
      <c r="C115" s="27" t="s">
        <v>79</v>
      </c>
      <c r="D115" s="27">
        <v>4</v>
      </c>
      <c r="E115" s="27">
        <v>0</v>
      </c>
      <c r="F115" s="27">
        <v>0</v>
      </c>
      <c r="G115" s="27">
        <v>100</v>
      </c>
      <c r="H115" s="27">
        <v>0</v>
      </c>
    </row>
    <row r="116" spans="1:8" ht="47.25" x14ac:dyDescent="0.25">
      <c r="A116" s="27">
        <v>50</v>
      </c>
      <c r="B116" s="54" t="s">
        <v>92</v>
      </c>
      <c r="C116" s="27" t="s">
        <v>82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</row>
    <row r="117" spans="1:8" ht="74.25" customHeight="1" x14ac:dyDescent="0.25">
      <c r="A117" s="27">
        <v>51</v>
      </c>
      <c r="B117" s="54" t="s">
        <v>160</v>
      </c>
      <c r="C117" s="50" t="s">
        <v>82</v>
      </c>
      <c r="D117" s="27">
        <v>98</v>
      </c>
      <c r="E117" s="27">
        <v>58</v>
      </c>
      <c r="F117" s="27">
        <v>46</v>
      </c>
      <c r="G117" s="27">
        <v>38</v>
      </c>
      <c r="H117" s="27">
        <v>0</v>
      </c>
    </row>
    <row r="118" spans="1:8" ht="108.75" customHeight="1" x14ac:dyDescent="0.25">
      <c r="A118" s="27">
        <v>52</v>
      </c>
      <c r="B118" s="54" t="s">
        <v>161</v>
      </c>
      <c r="C118" s="27" t="s">
        <v>79</v>
      </c>
      <c r="D118" s="27">
        <v>4.5</v>
      </c>
      <c r="E118" s="27">
        <v>4.7</v>
      </c>
      <c r="F118" s="27">
        <v>5</v>
      </c>
      <c r="G118" s="27">
        <v>5.3</v>
      </c>
      <c r="H118" s="27">
        <v>0</v>
      </c>
    </row>
    <row r="119" spans="1:8" ht="115.5" customHeight="1" x14ac:dyDescent="0.25">
      <c r="A119" s="27">
        <v>53</v>
      </c>
      <c r="B119" s="54" t="s">
        <v>162</v>
      </c>
      <c r="C119" s="27" t="s">
        <v>79</v>
      </c>
      <c r="D119" s="27">
        <v>0</v>
      </c>
      <c r="E119" s="27">
        <v>100</v>
      </c>
      <c r="F119" s="27">
        <v>0</v>
      </c>
      <c r="G119" s="27">
        <v>0</v>
      </c>
      <c r="H119" s="27">
        <v>0</v>
      </c>
    </row>
    <row r="120" spans="1:8" ht="93.75" customHeight="1" x14ac:dyDescent="0.25">
      <c r="A120" s="27">
        <v>54</v>
      </c>
      <c r="B120" s="54" t="s">
        <v>163</v>
      </c>
      <c r="C120" s="27" t="s">
        <v>79</v>
      </c>
      <c r="D120" s="27">
        <v>0</v>
      </c>
      <c r="E120" s="27">
        <v>100</v>
      </c>
      <c r="F120" s="27">
        <v>0</v>
      </c>
      <c r="G120" s="27">
        <v>0</v>
      </c>
      <c r="H120" s="27">
        <v>0</v>
      </c>
    </row>
    <row r="121" spans="1:8" ht="98.25" customHeight="1" x14ac:dyDescent="0.25">
      <c r="A121" s="27">
        <v>55</v>
      </c>
      <c r="B121" s="54" t="s">
        <v>165</v>
      </c>
      <c r="C121" s="27" t="s">
        <v>79</v>
      </c>
      <c r="D121" s="27">
        <v>0</v>
      </c>
      <c r="E121" s="27">
        <v>0</v>
      </c>
      <c r="F121" s="27">
        <v>100</v>
      </c>
      <c r="G121" s="27">
        <v>0</v>
      </c>
      <c r="H121" s="27">
        <v>0</v>
      </c>
    </row>
    <row r="122" spans="1:8" ht="79.5" customHeight="1" x14ac:dyDescent="0.25">
      <c r="A122" s="27">
        <v>56</v>
      </c>
      <c r="B122" s="54" t="s">
        <v>164</v>
      </c>
      <c r="C122" s="27" t="s">
        <v>79</v>
      </c>
      <c r="D122" s="27">
        <v>0</v>
      </c>
      <c r="E122" s="27">
        <v>0</v>
      </c>
      <c r="F122" s="27">
        <v>100</v>
      </c>
      <c r="G122" s="27">
        <v>0</v>
      </c>
      <c r="H122" s="27">
        <v>0</v>
      </c>
    </row>
    <row r="123" spans="1:8" ht="97.5" customHeight="1" x14ac:dyDescent="0.25">
      <c r="A123" s="27">
        <v>57</v>
      </c>
      <c r="B123" s="54" t="s">
        <v>166</v>
      </c>
      <c r="C123" s="27" t="s">
        <v>79</v>
      </c>
      <c r="D123" s="27">
        <v>0</v>
      </c>
      <c r="E123" s="27">
        <v>0</v>
      </c>
      <c r="F123" s="27">
        <v>100</v>
      </c>
      <c r="G123" s="27">
        <v>0</v>
      </c>
      <c r="H123" s="27">
        <v>0</v>
      </c>
    </row>
  </sheetData>
  <mergeCells count="58">
    <mergeCell ref="A32:H32"/>
    <mergeCell ref="A74:H74"/>
    <mergeCell ref="A67:H67"/>
    <mergeCell ref="A68:H68"/>
    <mergeCell ref="A105:H105"/>
    <mergeCell ref="A98:H98"/>
    <mergeCell ref="A99:H99"/>
    <mergeCell ref="A55:H55"/>
    <mergeCell ref="A60:H60"/>
    <mergeCell ref="A104:H104"/>
    <mergeCell ref="A62:H62"/>
    <mergeCell ref="A63:H63"/>
    <mergeCell ref="A35:H35"/>
    <mergeCell ref="A34:H34"/>
    <mergeCell ref="A24:H24"/>
    <mergeCell ref="A16:H16"/>
    <mergeCell ref="A19:H19"/>
    <mergeCell ref="A28:H28"/>
    <mergeCell ref="A26:H26"/>
    <mergeCell ref="A18:H18"/>
    <mergeCell ref="A17:H17"/>
    <mergeCell ref="A9:H9"/>
    <mergeCell ref="A11:A12"/>
    <mergeCell ref="B11:B12"/>
    <mergeCell ref="D11:H11"/>
    <mergeCell ref="A14:H14"/>
    <mergeCell ref="A112:H112"/>
    <mergeCell ref="A31:H31"/>
    <mergeCell ref="A106:H106"/>
    <mergeCell ref="A46:H46"/>
    <mergeCell ref="A43:H43"/>
    <mergeCell ref="A33:H33"/>
    <mergeCell ref="A69:H69"/>
    <mergeCell ref="A75:H75"/>
    <mergeCell ref="A91:H91"/>
    <mergeCell ref="A107:H107"/>
    <mergeCell ref="A97:H97"/>
    <mergeCell ref="A48:H48"/>
    <mergeCell ref="A103:H103"/>
    <mergeCell ref="A88:H88"/>
    <mergeCell ref="A72:H72"/>
    <mergeCell ref="A51:H51"/>
    <mergeCell ref="E6:H6"/>
    <mergeCell ref="A108:H108"/>
    <mergeCell ref="A66:H66"/>
    <mergeCell ref="A100:H100"/>
    <mergeCell ref="A76:H76"/>
    <mergeCell ref="A82:H82"/>
    <mergeCell ref="A79:H79"/>
    <mergeCell ref="A86:H86"/>
    <mergeCell ref="A92:H92"/>
    <mergeCell ref="A73:H73"/>
    <mergeCell ref="A84:H84"/>
    <mergeCell ref="A94:H94"/>
    <mergeCell ref="A89:H89"/>
    <mergeCell ref="A90:H90"/>
    <mergeCell ref="A15:H15"/>
    <mergeCell ref="A30:H30"/>
  </mergeCells>
  <pageMargins left="0.35433070866141736" right="0.23622047244094491" top="0.74803149606299213" bottom="0.35433070866141736" header="0.31496062992125984" footer="0.31496062992125984"/>
  <pageSetup paperSize="9" fitToHeight="0" orientation="landscape" blackAndWhite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view="pageBreakPreview" topLeftCell="A46" zoomScale="80" zoomScaleNormal="70" zoomScaleSheetLayoutView="80" workbookViewId="0">
      <selection activeCell="C73" sqref="C73"/>
    </sheetView>
  </sheetViews>
  <sheetFormatPr defaultRowHeight="15.75" x14ac:dyDescent="0.25"/>
  <cols>
    <col min="1" max="1" width="10.140625" style="46" customWidth="1"/>
    <col min="2" max="2" width="56" style="39" customWidth="1"/>
    <col min="3" max="3" width="20.140625" style="39" customWidth="1"/>
    <col min="4" max="4" width="12.7109375" style="39" customWidth="1"/>
    <col min="5" max="5" width="14.28515625" style="39" customWidth="1"/>
    <col min="6" max="6" width="45.28515625" style="39" customWidth="1"/>
    <col min="7" max="7" width="25.5703125" style="39" customWidth="1"/>
    <col min="8" max="8" width="21.7109375" style="39" customWidth="1"/>
    <col min="9" max="16384" width="9.140625" style="39"/>
  </cols>
  <sheetData>
    <row r="1" spans="1:8" x14ac:dyDescent="0.25">
      <c r="H1" s="47" t="s">
        <v>95</v>
      </c>
    </row>
    <row r="2" spans="1:8" ht="21.75" customHeight="1" x14ac:dyDescent="0.25">
      <c r="B2" s="85" t="s">
        <v>96</v>
      </c>
      <c r="C2" s="85"/>
      <c r="D2" s="85"/>
      <c r="E2" s="85"/>
      <c r="F2" s="85"/>
      <c r="G2" s="85"/>
      <c r="H2" s="85"/>
    </row>
    <row r="3" spans="1:8" ht="21.75" customHeight="1" x14ac:dyDescent="0.25">
      <c r="B3" s="85" t="s">
        <v>282</v>
      </c>
      <c r="C3" s="85"/>
      <c r="D3" s="85"/>
      <c r="E3" s="85"/>
      <c r="F3" s="85"/>
      <c r="G3" s="85"/>
      <c r="H3" s="85"/>
    </row>
    <row r="4" spans="1:8" x14ac:dyDescent="0.25">
      <c r="A4" s="84" t="s">
        <v>97</v>
      </c>
      <c r="B4" s="84" t="s">
        <v>93</v>
      </c>
      <c r="C4" s="84" t="s">
        <v>0</v>
      </c>
      <c r="D4" s="84" t="s">
        <v>69</v>
      </c>
      <c r="E4" s="84"/>
      <c r="F4" s="84" t="s">
        <v>70</v>
      </c>
      <c r="G4" s="84" t="s">
        <v>94</v>
      </c>
      <c r="H4" s="84" t="s">
        <v>98</v>
      </c>
    </row>
    <row r="5" spans="1:8" ht="120" customHeight="1" x14ac:dyDescent="0.25">
      <c r="A5" s="84"/>
      <c r="B5" s="84"/>
      <c r="C5" s="84"/>
      <c r="D5" s="27" t="s">
        <v>53</v>
      </c>
      <c r="E5" s="27" t="s">
        <v>52</v>
      </c>
      <c r="F5" s="84"/>
      <c r="G5" s="84"/>
      <c r="H5" s="84"/>
    </row>
    <row r="6" spans="1:8" x14ac:dyDescent="0.25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</row>
    <row r="7" spans="1:8" ht="26.25" customHeight="1" x14ac:dyDescent="0.25">
      <c r="A7" s="86" t="s">
        <v>104</v>
      </c>
      <c r="B7" s="86"/>
      <c r="C7" s="86"/>
      <c r="D7" s="86"/>
      <c r="E7" s="86"/>
      <c r="F7" s="86"/>
      <c r="G7" s="86"/>
      <c r="H7" s="86"/>
    </row>
    <row r="8" spans="1:8" ht="26.25" customHeight="1" x14ac:dyDescent="0.25">
      <c r="A8" s="86" t="s">
        <v>16</v>
      </c>
      <c r="B8" s="86"/>
      <c r="C8" s="86"/>
      <c r="D8" s="86"/>
      <c r="E8" s="86"/>
      <c r="F8" s="86"/>
      <c r="G8" s="86"/>
      <c r="H8" s="86"/>
    </row>
    <row r="9" spans="1:8" ht="35.25" customHeight="1" x14ac:dyDescent="0.25">
      <c r="A9" s="87" t="s">
        <v>334</v>
      </c>
      <c r="B9" s="87"/>
      <c r="C9" s="87"/>
      <c r="D9" s="87"/>
      <c r="E9" s="87"/>
      <c r="F9" s="87"/>
      <c r="G9" s="87"/>
      <c r="H9" s="87"/>
    </row>
    <row r="10" spans="1:8" ht="35.25" customHeight="1" x14ac:dyDescent="0.25">
      <c r="A10" s="87" t="s">
        <v>363</v>
      </c>
      <c r="B10" s="87"/>
      <c r="C10" s="87"/>
      <c r="D10" s="87"/>
      <c r="E10" s="87"/>
      <c r="F10" s="87"/>
      <c r="G10" s="87"/>
      <c r="H10" s="87"/>
    </row>
    <row r="11" spans="1:8" ht="53.25" customHeight="1" x14ac:dyDescent="0.25">
      <c r="A11" s="87" t="s">
        <v>297</v>
      </c>
      <c r="B11" s="87"/>
      <c r="C11" s="87"/>
      <c r="D11" s="87"/>
      <c r="E11" s="87"/>
      <c r="F11" s="87"/>
      <c r="G11" s="87"/>
      <c r="H11" s="87"/>
    </row>
    <row r="12" spans="1:8" ht="35.25" customHeight="1" x14ac:dyDescent="0.25">
      <c r="A12" s="87" t="s">
        <v>180</v>
      </c>
      <c r="B12" s="87"/>
      <c r="C12" s="87"/>
      <c r="D12" s="87"/>
      <c r="E12" s="87"/>
      <c r="F12" s="87"/>
      <c r="G12" s="87"/>
      <c r="H12" s="87"/>
    </row>
    <row r="13" spans="1:8" ht="105" x14ac:dyDescent="0.25">
      <c r="A13" s="55">
        <v>1</v>
      </c>
      <c r="B13" s="34" t="s">
        <v>200</v>
      </c>
      <c r="C13" s="56" t="s">
        <v>4</v>
      </c>
      <c r="D13" s="57">
        <v>2020</v>
      </c>
      <c r="E13" s="57">
        <v>2022</v>
      </c>
      <c r="F13" s="56" t="s">
        <v>383</v>
      </c>
      <c r="G13" s="56" t="s">
        <v>237</v>
      </c>
      <c r="H13" s="56" t="s">
        <v>231</v>
      </c>
    </row>
    <row r="14" spans="1:8" ht="137.25" customHeight="1" x14ac:dyDescent="0.25">
      <c r="A14" s="55">
        <v>2</v>
      </c>
      <c r="B14" s="34" t="s">
        <v>192</v>
      </c>
      <c r="C14" s="56" t="s">
        <v>4</v>
      </c>
      <c r="D14" s="57">
        <v>2020</v>
      </c>
      <c r="E14" s="57">
        <v>2022</v>
      </c>
      <c r="F14" s="56" t="s">
        <v>269</v>
      </c>
      <c r="G14" s="56" t="s">
        <v>236</v>
      </c>
      <c r="H14" s="56" t="s">
        <v>232</v>
      </c>
    </row>
    <row r="15" spans="1:8" ht="128.25" customHeight="1" x14ac:dyDescent="0.25">
      <c r="A15" s="55">
        <v>3</v>
      </c>
      <c r="B15" s="34" t="s">
        <v>193</v>
      </c>
      <c r="C15" s="56" t="s">
        <v>4</v>
      </c>
      <c r="D15" s="57">
        <v>2020</v>
      </c>
      <c r="E15" s="57">
        <v>2022</v>
      </c>
      <c r="F15" s="56" t="s">
        <v>235</v>
      </c>
      <c r="G15" s="56" t="s">
        <v>236</v>
      </c>
      <c r="H15" s="56" t="s">
        <v>233</v>
      </c>
    </row>
    <row r="16" spans="1:8" ht="126.75" customHeight="1" x14ac:dyDescent="0.25">
      <c r="A16" s="55">
        <v>4</v>
      </c>
      <c r="B16" s="34" t="s">
        <v>194</v>
      </c>
      <c r="C16" s="56" t="s">
        <v>4</v>
      </c>
      <c r="D16" s="57">
        <v>2020</v>
      </c>
      <c r="E16" s="57">
        <v>2022</v>
      </c>
      <c r="F16" s="56" t="s">
        <v>382</v>
      </c>
      <c r="G16" s="56" t="s">
        <v>236</v>
      </c>
      <c r="H16" s="56" t="s">
        <v>234</v>
      </c>
    </row>
    <row r="17" spans="1:8" ht="43.5" customHeight="1" x14ac:dyDescent="0.25">
      <c r="A17" s="87" t="s">
        <v>183</v>
      </c>
      <c r="B17" s="87"/>
      <c r="C17" s="87"/>
      <c r="D17" s="87"/>
      <c r="E17" s="87"/>
      <c r="F17" s="87"/>
      <c r="G17" s="87"/>
      <c r="H17" s="87"/>
    </row>
    <row r="18" spans="1:8" ht="180" x14ac:dyDescent="0.25">
      <c r="A18" s="55">
        <v>5</v>
      </c>
      <c r="B18" s="34" t="s">
        <v>197</v>
      </c>
      <c r="C18" s="56" t="s">
        <v>4</v>
      </c>
      <c r="D18" s="57">
        <v>2020</v>
      </c>
      <c r="E18" s="57">
        <v>2022</v>
      </c>
      <c r="F18" s="56" t="s">
        <v>238</v>
      </c>
      <c r="G18" s="56" t="s">
        <v>239</v>
      </c>
      <c r="H18" s="56" t="s">
        <v>240</v>
      </c>
    </row>
    <row r="19" spans="1:8" ht="41.25" customHeight="1" x14ac:dyDescent="0.25">
      <c r="A19" s="87" t="s">
        <v>335</v>
      </c>
      <c r="B19" s="87"/>
      <c r="C19" s="87"/>
      <c r="D19" s="87"/>
      <c r="E19" s="87"/>
      <c r="F19" s="87"/>
      <c r="G19" s="87"/>
      <c r="H19" s="87"/>
    </row>
    <row r="20" spans="1:8" ht="225" x14ac:dyDescent="0.25">
      <c r="A20" s="55">
        <v>6</v>
      </c>
      <c r="B20" s="34" t="s">
        <v>198</v>
      </c>
      <c r="C20" s="56" t="s">
        <v>4</v>
      </c>
      <c r="D20" s="57">
        <v>2020</v>
      </c>
      <c r="E20" s="57">
        <v>2022</v>
      </c>
      <c r="F20" s="56" t="s">
        <v>385</v>
      </c>
      <c r="G20" s="56" t="s">
        <v>242</v>
      </c>
      <c r="H20" s="56" t="s">
        <v>241</v>
      </c>
    </row>
    <row r="21" spans="1:8" ht="43.5" customHeight="1" x14ac:dyDescent="0.25">
      <c r="A21" s="87" t="s">
        <v>184</v>
      </c>
      <c r="B21" s="87"/>
      <c r="C21" s="87"/>
      <c r="D21" s="87"/>
      <c r="E21" s="87"/>
      <c r="F21" s="87"/>
      <c r="G21" s="87"/>
      <c r="H21" s="87"/>
    </row>
    <row r="22" spans="1:8" ht="105" customHeight="1" x14ac:dyDescent="0.25">
      <c r="A22" s="55">
        <v>7</v>
      </c>
      <c r="B22" s="34" t="s">
        <v>356</v>
      </c>
      <c r="C22" s="56" t="s">
        <v>4</v>
      </c>
      <c r="D22" s="57">
        <v>2020</v>
      </c>
      <c r="E22" s="57">
        <v>2022</v>
      </c>
      <c r="F22" s="56" t="s">
        <v>384</v>
      </c>
      <c r="G22" s="56" t="s">
        <v>244</v>
      </c>
      <c r="H22" s="56" t="s">
        <v>243</v>
      </c>
    </row>
    <row r="23" spans="1:8" ht="36" customHeight="1" x14ac:dyDescent="0.25">
      <c r="A23" s="86" t="s">
        <v>3</v>
      </c>
      <c r="B23" s="86"/>
      <c r="C23" s="86"/>
      <c r="D23" s="86"/>
      <c r="E23" s="86"/>
      <c r="F23" s="86"/>
      <c r="G23" s="86"/>
      <c r="H23" s="86"/>
    </row>
    <row r="24" spans="1:8" ht="36" customHeight="1" x14ac:dyDescent="0.25">
      <c r="A24" s="87" t="s">
        <v>364</v>
      </c>
      <c r="B24" s="87"/>
      <c r="C24" s="87"/>
      <c r="D24" s="87"/>
      <c r="E24" s="87"/>
      <c r="F24" s="87"/>
      <c r="G24" s="87"/>
      <c r="H24" s="87"/>
    </row>
    <row r="25" spans="1:8" ht="62.25" customHeight="1" x14ac:dyDescent="0.25">
      <c r="A25" s="87" t="s">
        <v>297</v>
      </c>
      <c r="B25" s="87"/>
      <c r="C25" s="87"/>
      <c r="D25" s="87"/>
      <c r="E25" s="87"/>
      <c r="F25" s="87"/>
      <c r="G25" s="87"/>
      <c r="H25" s="87"/>
    </row>
    <row r="26" spans="1:8" ht="21.75" customHeight="1" x14ac:dyDescent="0.25">
      <c r="A26" s="87" t="s">
        <v>185</v>
      </c>
      <c r="B26" s="87"/>
      <c r="C26" s="87"/>
      <c r="D26" s="87"/>
      <c r="E26" s="87"/>
      <c r="F26" s="87"/>
      <c r="G26" s="87"/>
      <c r="H26" s="87"/>
    </row>
    <row r="27" spans="1:8" ht="20.25" customHeight="1" x14ac:dyDescent="0.25">
      <c r="A27" s="87" t="s">
        <v>365</v>
      </c>
      <c r="B27" s="87"/>
      <c r="C27" s="87"/>
      <c r="D27" s="87"/>
      <c r="E27" s="87"/>
      <c r="F27" s="87"/>
      <c r="G27" s="87"/>
      <c r="H27" s="87"/>
    </row>
    <row r="28" spans="1:8" ht="26.25" customHeight="1" x14ac:dyDescent="0.25">
      <c r="A28" s="87" t="s">
        <v>366</v>
      </c>
      <c r="B28" s="87"/>
      <c r="C28" s="87"/>
      <c r="D28" s="87"/>
      <c r="E28" s="87"/>
      <c r="F28" s="87"/>
      <c r="G28" s="87"/>
      <c r="H28" s="87"/>
    </row>
    <row r="29" spans="1:8" ht="222" customHeight="1" x14ac:dyDescent="0.25">
      <c r="A29" s="55">
        <v>8</v>
      </c>
      <c r="B29" s="34" t="s">
        <v>199</v>
      </c>
      <c r="C29" s="56" t="s">
        <v>4</v>
      </c>
      <c r="D29" s="57">
        <v>2020</v>
      </c>
      <c r="E29" s="57">
        <v>2022</v>
      </c>
      <c r="F29" s="58" t="s">
        <v>386</v>
      </c>
      <c r="G29" s="56" t="s">
        <v>248</v>
      </c>
      <c r="H29" s="56" t="s">
        <v>303</v>
      </c>
    </row>
    <row r="30" spans="1:8" ht="119.25" customHeight="1" x14ac:dyDescent="0.25">
      <c r="A30" s="55">
        <v>9</v>
      </c>
      <c r="B30" s="34" t="s">
        <v>205</v>
      </c>
      <c r="C30" s="56" t="s">
        <v>4</v>
      </c>
      <c r="D30" s="57">
        <v>2020</v>
      </c>
      <c r="E30" s="57">
        <v>2022</v>
      </c>
      <c r="F30" s="56" t="s">
        <v>387</v>
      </c>
      <c r="G30" s="56" t="s">
        <v>237</v>
      </c>
      <c r="H30" s="56" t="s">
        <v>245</v>
      </c>
    </row>
    <row r="31" spans="1:8" ht="220.5" customHeight="1" x14ac:dyDescent="0.25">
      <c r="A31" s="55">
        <v>10</v>
      </c>
      <c r="B31" s="34" t="s">
        <v>294</v>
      </c>
      <c r="C31" s="56" t="s">
        <v>4</v>
      </c>
      <c r="D31" s="57">
        <v>2020</v>
      </c>
      <c r="E31" s="57">
        <v>2022</v>
      </c>
      <c r="F31" s="58" t="s">
        <v>386</v>
      </c>
      <c r="G31" s="56" t="s">
        <v>248</v>
      </c>
      <c r="H31" s="56" t="s">
        <v>303</v>
      </c>
    </row>
    <row r="32" spans="1:8" ht="158.25" customHeight="1" x14ac:dyDescent="0.25">
      <c r="A32" s="55">
        <v>11</v>
      </c>
      <c r="B32" s="34" t="s">
        <v>206</v>
      </c>
      <c r="C32" s="56" t="s">
        <v>4</v>
      </c>
      <c r="D32" s="57">
        <v>2020</v>
      </c>
      <c r="E32" s="57">
        <v>2022</v>
      </c>
      <c r="F32" s="56" t="s">
        <v>387</v>
      </c>
      <c r="G32" s="56" t="s">
        <v>248</v>
      </c>
      <c r="H32" s="56" t="s">
        <v>245</v>
      </c>
    </row>
    <row r="33" spans="1:8" ht="110.25" customHeight="1" x14ac:dyDescent="0.25">
      <c r="A33" s="55">
        <v>12</v>
      </c>
      <c r="B33" s="34" t="s">
        <v>207</v>
      </c>
      <c r="C33" s="56" t="s">
        <v>4</v>
      </c>
      <c r="D33" s="57">
        <v>2020</v>
      </c>
      <c r="E33" s="57">
        <v>2022</v>
      </c>
      <c r="F33" s="56" t="s">
        <v>249</v>
      </c>
      <c r="G33" s="56" t="s">
        <v>244</v>
      </c>
      <c r="H33" s="56" t="s">
        <v>245</v>
      </c>
    </row>
    <row r="34" spans="1:8" ht="99.75" customHeight="1" x14ac:dyDescent="0.25">
      <c r="A34" s="55">
        <v>13</v>
      </c>
      <c r="B34" s="34" t="s">
        <v>208</v>
      </c>
      <c r="C34" s="56" t="s">
        <v>4</v>
      </c>
      <c r="D34" s="57">
        <v>2020</v>
      </c>
      <c r="E34" s="57">
        <v>2022</v>
      </c>
      <c r="F34" s="56" t="s">
        <v>277</v>
      </c>
      <c r="G34" s="56" t="s">
        <v>244</v>
      </c>
      <c r="H34" s="56" t="s">
        <v>304</v>
      </c>
    </row>
    <row r="35" spans="1:8" ht="150" x14ac:dyDescent="0.25">
      <c r="A35" s="55">
        <v>14</v>
      </c>
      <c r="B35" s="34" t="s">
        <v>209</v>
      </c>
      <c r="C35" s="56" t="s">
        <v>4</v>
      </c>
      <c r="D35" s="57">
        <v>2020</v>
      </c>
      <c r="E35" s="57">
        <v>2022</v>
      </c>
      <c r="F35" s="56" t="s">
        <v>387</v>
      </c>
      <c r="G35" s="56" t="s">
        <v>248</v>
      </c>
      <c r="H35" s="56" t="s">
        <v>245</v>
      </c>
    </row>
    <row r="36" spans="1:8" ht="150" x14ac:dyDescent="0.25">
      <c r="A36" s="55">
        <v>15</v>
      </c>
      <c r="B36" s="34" t="s">
        <v>210</v>
      </c>
      <c r="C36" s="56" t="s">
        <v>4</v>
      </c>
      <c r="D36" s="57">
        <v>2020</v>
      </c>
      <c r="E36" s="57">
        <v>2022</v>
      </c>
      <c r="F36" s="56" t="s">
        <v>274</v>
      </c>
      <c r="G36" s="56" t="s">
        <v>248</v>
      </c>
      <c r="H36" s="56" t="s">
        <v>250</v>
      </c>
    </row>
    <row r="37" spans="1:8" ht="45" customHeight="1" x14ac:dyDescent="0.25">
      <c r="A37" s="87" t="s">
        <v>375</v>
      </c>
      <c r="B37" s="87"/>
      <c r="C37" s="87"/>
      <c r="D37" s="87"/>
      <c r="E37" s="87"/>
      <c r="F37" s="87"/>
      <c r="G37" s="87"/>
      <c r="H37" s="87"/>
    </row>
    <row r="38" spans="1:8" ht="96" customHeight="1" x14ac:dyDescent="0.25">
      <c r="A38" s="55">
        <v>16</v>
      </c>
      <c r="B38" s="34" t="s">
        <v>211</v>
      </c>
      <c r="C38" s="56" t="s">
        <v>4</v>
      </c>
      <c r="D38" s="57">
        <v>2020</v>
      </c>
      <c r="E38" s="57">
        <v>2022</v>
      </c>
      <c r="F38" s="56" t="s">
        <v>359</v>
      </c>
      <c r="G38" s="56" t="s">
        <v>244</v>
      </c>
      <c r="H38" s="56" t="s">
        <v>251</v>
      </c>
    </row>
    <row r="39" spans="1:8" ht="133.5" customHeight="1" x14ac:dyDescent="0.25">
      <c r="A39" s="55">
        <v>17</v>
      </c>
      <c r="B39" s="34" t="s">
        <v>212</v>
      </c>
      <c r="C39" s="56" t="s">
        <v>4</v>
      </c>
      <c r="D39" s="57">
        <v>2020</v>
      </c>
      <c r="E39" s="57">
        <v>2022</v>
      </c>
      <c r="F39" s="56" t="s">
        <v>361</v>
      </c>
      <c r="G39" s="56" t="s">
        <v>244</v>
      </c>
      <c r="H39" s="56" t="s">
        <v>252</v>
      </c>
    </row>
    <row r="40" spans="1:8" ht="30.75" customHeight="1" x14ac:dyDescent="0.25">
      <c r="A40" s="87" t="s">
        <v>368</v>
      </c>
      <c r="B40" s="87"/>
      <c r="C40" s="87"/>
      <c r="D40" s="87"/>
      <c r="E40" s="87"/>
      <c r="F40" s="87"/>
      <c r="G40" s="87"/>
      <c r="H40" s="87"/>
    </row>
    <row r="41" spans="1:8" ht="150" x14ac:dyDescent="0.25">
      <c r="A41" s="55">
        <v>18</v>
      </c>
      <c r="B41" s="34" t="s">
        <v>213</v>
      </c>
      <c r="C41" s="56" t="s">
        <v>4</v>
      </c>
      <c r="D41" s="57">
        <v>2020</v>
      </c>
      <c r="E41" s="57">
        <v>2022</v>
      </c>
      <c r="F41" s="56" t="s">
        <v>255</v>
      </c>
      <c r="G41" s="56" t="s">
        <v>254</v>
      </c>
      <c r="H41" s="56" t="s">
        <v>256</v>
      </c>
    </row>
    <row r="42" spans="1:8" ht="57.75" customHeight="1" x14ac:dyDescent="0.25">
      <c r="A42" s="87" t="s">
        <v>376</v>
      </c>
      <c r="B42" s="87"/>
      <c r="C42" s="87"/>
      <c r="D42" s="87"/>
      <c r="E42" s="87"/>
      <c r="F42" s="87"/>
      <c r="G42" s="87"/>
      <c r="H42" s="87"/>
    </row>
    <row r="43" spans="1:8" ht="315" x14ac:dyDescent="0.25">
      <c r="A43" s="55">
        <v>19</v>
      </c>
      <c r="B43" s="34" t="s">
        <v>214</v>
      </c>
      <c r="C43" s="56" t="s">
        <v>4</v>
      </c>
      <c r="D43" s="57">
        <v>2022</v>
      </c>
      <c r="E43" s="57">
        <v>2022</v>
      </c>
      <c r="F43" s="56" t="s">
        <v>305</v>
      </c>
      <c r="G43" s="56" t="s">
        <v>254</v>
      </c>
      <c r="H43" s="56" t="s">
        <v>336</v>
      </c>
    </row>
    <row r="44" spans="1:8" ht="40.5" customHeight="1" x14ac:dyDescent="0.25">
      <c r="A44" s="87" t="s">
        <v>377</v>
      </c>
      <c r="B44" s="87"/>
      <c r="C44" s="87"/>
      <c r="D44" s="87"/>
      <c r="E44" s="87"/>
      <c r="F44" s="87"/>
      <c r="G44" s="87"/>
      <c r="H44" s="87"/>
    </row>
    <row r="45" spans="1:8" ht="241.5" customHeight="1" x14ac:dyDescent="0.25">
      <c r="A45" s="55">
        <v>20</v>
      </c>
      <c r="B45" s="34" t="s">
        <v>215</v>
      </c>
      <c r="C45" s="56" t="s">
        <v>4</v>
      </c>
      <c r="D45" s="57">
        <v>2020</v>
      </c>
      <c r="E45" s="57">
        <v>2020</v>
      </c>
      <c r="F45" s="56" t="s">
        <v>306</v>
      </c>
      <c r="G45" s="56" t="s">
        <v>242</v>
      </c>
      <c r="H45" s="56" t="s">
        <v>337</v>
      </c>
    </row>
    <row r="46" spans="1:8" ht="45" customHeight="1" x14ac:dyDescent="0.25">
      <c r="A46" s="87" t="s">
        <v>378</v>
      </c>
      <c r="B46" s="87"/>
      <c r="C46" s="87"/>
      <c r="D46" s="87"/>
      <c r="E46" s="87"/>
      <c r="F46" s="87"/>
      <c r="G46" s="87"/>
      <c r="H46" s="87"/>
    </row>
    <row r="47" spans="1:8" ht="270" x14ac:dyDescent="0.25">
      <c r="A47" s="55">
        <v>21</v>
      </c>
      <c r="B47" s="34" t="s">
        <v>216</v>
      </c>
      <c r="C47" s="56" t="s">
        <v>4</v>
      </c>
      <c r="D47" s="57">
        <v>2020</v>
      </c>
      <c r="E47" s="57">
        <v>2022</v>
      </c>
      <c r="F47" s="56" t="s">
        <v>307</v>
      </c>
      <c r="G47" s="56" t="s">
        <v>254</v>
      </c>
      <c r="H47" s="56" t="s">
        <v>338</v>
      </c>
    </row>
    <row r="48" spans="1:8" ht="48.75" customHeight="1" x14ac:dyDescent="0.25">
      <c r="A48" s="87" t="s">
        <v>379</v>
      </c>
      <c r="B48" s="87"/>
      <c r="C48" s="87"/>
      <c r="D48" s="87"/>
      <c r="E48" s="87"/>
      <c r="F48" s="87"/>
      <c r="G48" s="87"/>
      <c r="H48" s="87"/>
    </row>
    <row r="49" spans="1:8" ht="141.75" x14ac:dyDescent="0.25">
      <c r="A49" s="55">
        <v>22</v>
      </c>
      <c r="B49" s="34" t="s">
        <v>217</v>
      </c>
      <c r="C49" s="56" t="s">
        <v>4</v>
      </c>
      <c r="D49" s="57">
        <v>2020</v>
      </c>
      <c r="E49" s="57">
        <v>2022</v>
      </c>
      <c r="F49" s="56" t="s">
        <v>267</v>
      </c>
      <c r="G49" s="56" t="s">
        <v>242</v>
      </c>
      <c r="H49" s="56" t="s">
        <v>339</v>
      </c>
    </row>
    <row r="50" spans="1:8" ht="29.25" customHeight="1" x14ac:dyDescent="0.25">
      <c r="A50" s="87" t="s">
        <v>380</v>
      </c>
      <c r="B50" s="87"/>
      <c r="C50" s="87"/>
      <c r="D50" s="87"/>
      <c r="E50" s="87"/>
      <c r="F50" s="87"/>
      <c r="G50" s="87"/>
      <c r="H50" s="87"/>
    </row>
    <row r="51" spans="1:8" ht="29.25" customHeight="1" x14ac:dyDescent="0.25">
      <c r="A51" s="87" t="s">
        <v>374</v>
      </c>
      <c r="B51" s="87"/>
      <c r="C51" s="87"/>
      <c r="D51" s="87"/>
      <c r="E51" s="87"/>
      <c r="F51" s="87"/>
      <c r="G51" s="87"/>
      <c r="H51" s="87"/>
    </row>
    <row r="52" spans="1:8" ht="200.25" customHeight="1" x14ac:dyDescent="0.25">
      <c r="A52" s="55">
        <v>23</v>
      </c>
      <c r="B52" s="34" t="s">
        <v>320</v>
      </c>
      <c r="C52" s="56" t="s">
        <v>4</v>
      </c>
      <c r="D52" s="57">
        <v>2020</v>
      </c>
      <c r="E52" s="57">
        <v>2022</v>
      </c>
      <c r="F52" s="56" t="s">
        <v>319</v>
      </c>
      <c r="G52" s="56" t="s">
        <v>254</v>
      </c>
      <c r="H52" s="56" t="s">
        <v>340</v>
      </c>
    </row>
    <row r="53" spans="1:8" ht="180.75" customHeight="1" x14ac:dyDescent="0.25">
      <c r="A53" s="55">
        <v>24</v>
      </c>
      <c r="B53" s="34" t="s">
        <v>321</v>
      </c>
      <c r="C53" s="56" t="s">
        <v>4</v>
      </c>
      <c r="D53" s="57">
        <v>2020</v>
      </c>
      <c r="E53" s="57">
        <v>2022</v>
      </c>
      <c r="F53" s="56" t="s">
        <v>319</v>
      </c>
      <c r="G53" s="56" t="s">
        <v>254</v>
      </c>
      <c r="H53" s="56" t="s">
        <v>309</v>
      </c>
    </row>
    <row r="54" spans="1:8" ht="37.5" customHeight="1" x14ac:dyDescent="0.25">
      <c r="A54" s="86" t="s">
        <v>21</v>
      </c>
      <c r="B54" s="86"/>
      <c r="C54" s="86"/>
      <c r="D54" s="86"/>
      <c r="E54" s="86"/>
      <c r="F54" s="86"/>
      <c r="G54" s="86"/>
      <c r="H54" s="86"/>
    </row>
    <row r="55" spans="1:8" ht="51.75" customHeight="1" x14ac:dyDescent="0.25">
      <c r="A55" s="87" t="s">
        <v>364</v>
      </c>
      <c r="B55" s="82"/>
      <c r="C55" s="87"/>
      <c r="D55" s="87"/>
      <c r="E55" s="87"/>
      <c r="F55" s="87"/>
      <c r="G55" s="87"/>
      <c r="H55" s="87"/>
    </row>
    <row r="56" spans="1:8" ht="51.75" customHeight="1" x14ac:dyDescent="0.25">
      <c r="A56" s="87" t="s">
        <v>297</v>
      </c>
      <c r="B56" s="87"/>
      <c r="C56" s="87"/>
      <c r="D56" s="87"/>
      <c r="E56" s="87"/>
      <c r="F56" s="87"/>
      <c r="G56" s="87"/>
      <c r="H56" s="87"/>
    </row>
    <row r="57" spans="1:8" ht="37.5" customHeight="1" x14ac:dyDescent="0.25">
      <c r="A57" s="87" t="s">
        <v>186</v>
      </c>
      <c r="B57" s="87"/>
      <c r="C57" s="87"/>
      <c r="D57" s="87"/>
      <c r="E57" s="87"/>
      <c r="F57" s="87"/>
      <c r="G57" s="87"/>
      <c r="H57" s="87"/>
    </row>
    <row r="58" spans="1:8" ht="105" x14ac:dyDescent="0.25">
      <c r="A58" s="55">
        <v>25</v>
      </c>
      <c r="B58" s="34" t="s">
        <v>204</v>
      </c>
      <c r="C58" s="56" t="s">
        <v>4</v>
      </c>
      <c r="D58" s="57">
        <v>2020</v>
      </c>
      <c r="E58" s="57">
        <v>2022</v>
      </c>
      <c r="F58" s="56" t="s">
        <v>308</v>
      </c>
      <c r="G58" s="56" t="s">
        <v>237</v>
      </c>
      <c r="H58" s="56" t="s">
        <v>342</v>
      </c>
    </row>
    <row r="59" spans="1:8" ht="150" x14ac:dyDescent="0.25">
      <c r="A59" s="55">
        <v>26</v>
      </c>
      <c r="B59" s="34" t="s">
        <v>113</v>
      </c>
      <c r="C59" s="56" t="s">
        <v>4</v>
      </c>
      <c r="D59" s="57">
        <v>2020</v>
      </c>
      <c r="E59" s="57">
        <v>2022</v>
      </c>
      <c r="F59" s="56" t="s">
        <v>308</v>
      </c>
      <c r="G59" s="56" t="s">
        <v>254</v>
      </c>
      <c r="H59" s="56" t="s">
        <v>341</v>
      </c>
    </row>
    <row r="60" spans="1:8" ht="33.75" customHeight="1" x14ac:dyDescent="0.25">
      <c r="A60" s="86" t="s">
        <v>23</v>
      </c>
      <c r="B60" s="86"/>
      <c r="C60" s="86"/>
      <c r="D60" s="86"/>
      <c r="E60" s="86"/>
      <c r="F60" s="86"/>
      <c r="G60" s="86"/>
      <c r="H60" s="86"/>
    </row>
    <row r="61" spans="1:8" ht="33.75" customHeight="1" x14ac:dyDescent="0.25">
      <c r="A61" s="87" t="s">
        <v>364</v>
      </c>
      <c r="B61" s="87"/>
      <c r="C61" s="87"/>
      <c r="D61" s="87"/>
      <c r="E61" s="87"/>
      <c r="F61" s="87"/>
      <c r="G61" s="87"/>
      <c r="H61" s="87"/>
    </row>
    <row r="62" spans="1:8" ht="57" customHeight="1" x14ac:dyDescent="0.25">
      <c r="A62" s="87" t="s">
        <v>297</v>
      </c>
      <c r="B62" s="87"/>
      <c r="C62" s="87"/>
      <c r="D62" s="87"/>
      <c r="E62" s="87"/>
      <c r="F62" s="87"/>
      <c r="G62" s="87"/>
      <c r="H62" s="87"/>
    </row>
    <row r="63" spans="1:8" ht="33.75" customHeight="1" x14ac:dyDescent="0.25">
      <c r="A63" s="87" t="s">
        <v>218</v>
      </c>
      <c r="B63" s="87"/>
      <c r="C63" s="87"/>
      <c r="D63" s="87"/>
      <c r="E63" s="87"/>
      <c r="F63" s="87"/>
      <c r="G63" s="87"/>
      <c r="H63" s="87"/>
    </row>
    <row r="64" spans="1:8" ht="33.75" customHeight="1" x14ac:dyDescent="0.25">
      <c r="A64" s="87" t="s">
        <v>219</v>
      </c>
      <c r="B64" s="87"/>
      <c r="C64" s="87"/>
      <c r="D64" s="87"/>
      <c r="E64" s="87"/>
      <c r="F64" s="87"/>
      <c r="G64" s="87"/>
      <c r="H64" s="87"/>
    </row>
    <row r="65" spans="1:8" ht="119.25" customHeight="1" x14ac:dyDescent="0.25">
      <c r="A65" s="55">
        <v>27</v>
      </c>
      <c r="B65" s="34" t="s">
        <v>224</v>
      </c>
      <c r="C65" s="56" t="s">
        <v>4</v>
      </c>
      <c r="D65" s="57">
        <v>2020</v>
      </c>
      <c r="E65" s="57">
        <v>2022</v>
      </c>
      <c r="F65" s="56" t="s">
        <v>399</v>
      </c>
      <c r="G65" s="56" t="s">
        <v>237</v>
      </c>
      <c r="H65" s="56" t="s">
        <v>343</v>
      </c>
    </row>
    <row r="66" spans="1:8" ht="90" x14ac:dyDescent="0.25">
      <c r="A66" s="55">
        <v>28</v>
      </c>
      <c r="B66" s="34" t="s">
        <v>114</v>
      </c>
      <c r="C66" s="56" t="s">
        <v>4</v>
      </c>
      <c r="D66" s="57">
        <v>2020</v>
      </c>
      <c r="E66" s="57">
        <v>2022</v>
      </c>
      <c r="F66" s="56" t="s">
        <v>399</v>
      </c>
      <c r="G66" s="56" t="s">
        <v>257</v>
      </c>
      <c r="H66" s="56" t="s">
        <v>343</v>
      </c>
    </row>
    <row r="67" spans="1:8" ht="90" x14ac:dyDescent="0.25">
      <c r="A67" s="55">
        <v>29</v>
      </c>
      <c r="B67" s="34" t="s">
        <v>115</v>
      </c>
      <c r="C67" s="56" t="s">
        <v>4</v>
      </c>
      <c r="D67" s="57">
        <v>2020</v>
      </c>
      <c r="E67" s="57">
        <v>2022</v>
      </c>
      <c r="F67" s="56" t="s">
        <v>400</v>
      </c>
      <c r="G67" s="56" t="s">
        <v>257</v>
      </c>
      <c r="H67" s="56" t="s">
        <v>260</v>
      </c>
    </row>
    <row r="68" spans="1:8" ht="42.75" customHeight="1" x14ac:dyDescent="0.25">
      <c r="A68" s="87" t="s">
        <v>190</v>
      </c>
      <c r="B68" s="87"/>
      <c r="C68" s="87"/>
      <c r="D68" s="87"/>
      <c r="E68" s="87"/>
      <c r="F68" s="87"/>
      <c r="G68" s="87"/>
      <c r="H68" s="87"/>
    </row>
    <row r="69" spans="1:8" ht="180" x14ac:dyDescent="0.25">
      <c r="A69" s="55">
        <v>30</v>
      </c>
      <c r="B69" s="34" t="s">
        <v>117</v>
      </c>
      <c r="C69" s="56" t="s">
        <v>4</v>
      </c>
      <c r="D69" s="57">
        <v>2020</v>
      </c>
      <c r="E69" s="57">
        <v>2022</v>
      </c>
      <c r="F69" s="56" t="s">
        <v>270</v>
      </c>
      <c r="G69" s="56" t="s">
        <v>257</v>
      </c>
      <c r="H69" s="56" t="s">
        <v>344</v>
      </c>
    </row>
    <row r="70" spans="1:8" ht="30.75" customHeight="1" x14ac:dyDescent="0.25">
      <c r="A70" s="87" t="s">
        <v>289</v>
      </c>
      <c r="B70" s="87"/>
      <c r="C70" s="87"/>
      <c r="D70" s="87"/>
      <c r="E70" s="87"/>
      <c r="F70" s="87"/>
      <c r="G70" s="87"/>
      <c r="H70" s="87"/>
    </row>
    <row r="71" spans="1:8" ht="90" x14ac:dyDescent="0.25">
      <c r="A71" s="55">
        <v>31</v>
      </c>
      <c r="B71" s="34" t="s">
        <v>116</v>
      </c>
      <c r="C71" s="56" t="s">
        <v>4</v>
      </c>
      <c r="D71" s="57">
        <v>2020</v>
      </c>
      <c r="E71" s="57">
        <v>2022</v>
      </c>
      <c r="F71" s="56" t="s">
        <v>401</v>
      </c>
      <c r="G71" s="56" t="s">
        <v>257</v>
      </c>
      <c r="H71" s="56" t="s">
        <v>263</v>
      </c>
    </row>
    <row r="72" spans="1:8" ht="28.5" customHeight="1" x14ac:dyDescent="0.25">
      <c r="A72" s="87" t="s">
        <v>220</v>
      </c>
      <c r="B72" s="87"/>
      <c r="C72" s="87"/>
      <c r="D72" s="87"/>
      <c r="E72" s="87"/>
      <c r="F72" s="87"/>
      <c r="G72" s="87"/>
      <c r="H72" s="87"/>
    </row>
    <row r="73" spans="1:8" ht="90" x14ac:dyDescent="0.25">
      <c r="A73" s="55">
        <v>32</v>
      </c>
      <c r="B73" s="34" t="s">
        <v>118</v>
      </c>
      <c r="C73" s="56" t="s">
        <v>4</v>
      </c>
      <c r="D73" s="57">
        <v>2020</v>
      </c>
      <c r="E73" s="57">
        <v>2022</v>
      </c>
      <c r="F73" s="56" t="s">
        <v>258</v>
      </c>
      <c r="G73" s="56" t="s">
        <v>257</v>
      </c>
      <c r="H73" s="56" t="s">
        <v>345</v>
      </c>
    </row>
    <row r="74" spans="1:8" ht="30.75" customHeight="1" x14ac:dyDescent="0.25">
      <c r="A74" s="87" t="s">
        <v>221</v>
      </c>
      <c r="B74" s="87"/>
      <c r="C74" s="87"/>
      <c r="D74" s="87"/>
      <c r="E74" s="87"/>
      <c r="F74" s="87"/>
      <c r="G74" s="87"/>
      <c r="H74" s="87"/>
    </row>
    <row r="75" spans="1:8" ht="90" x14ac:dyDescent="0.25">
      <c r="A75" s="55">
        <v>33</v>
      </c>
      <c r="B75" s="34" t="s">
        <v>119</v>
      </c>
      <c r="C75" s="56" t="s">
        <v>4</v>
      </c>
      <c r="D75" s="57">
        <v>2020</v>
      </c>
      <c r="E75" s="57">
        <v>2022</v>
      </c>
      <c r="F75" s="56" t="s">
        <v>265</v>
      </c>
      <c r="G75" s="56" t="s">
        <v>257</v>
      </c>
      <c r="H75" s="56" t="s">
        <v>346</v>
      </c>
    </row>
    <row r="76" spans="1:8" ht="29.25" customHeight="1" x14ac:dyDescent="0.25">
      <c r="A76" s="86" t="s">
        <v>25</v>
      </c>
      <c r="B76" s="86"/>
      <c r="C76" s="86"/>
      <c r="D76" s="86"/>
      <c r="E76" s="86"/>
      <c r="F76" s="86"/>
      <c r="G76" s="86"/>
      <c r="H76" s="86"/>
    </row>
    <row r="77" spans="1:8" ht="33.75" customHeight="1" x14ac:dyDescent="0.25">
      <c r="A77" s="87" t="s">
        <v>364</v>
      </c>
      <c r="B77" s="87"/>
      <c r="C77" s="87"/>
      <c r="D77" s="87"/>
      <c r="E77" s="87"/>
      <c r="F77" s="87"/>
      <c r="G77" s="87"/>
      <c r="H77" s="87"/>
    </row>
    <row r="78" spans="1:8" ht="57" customHeight="1" x14ac:dyDescent="0.25">
      <c r="A78" s="87" t="s">
        <v>297</v>
      </c>
      <c r="B78" s="87"/>
      <c r="C78" s="87"/>
      <c r="D78" s="87"/>
      <c r="E78" s="87"/>
      <c r="F78" s="87"/>
      <c r="G78" s="87"/>
      <c r="H78" s="87"/>
    </row>
    <row r="79" spans="1:8" ht="46.5" customHeight="1" x14ac:dyDescent="0.25">
      <c r="A79" s="87" t="s">
        <v>333</v>
      </c>
      <c r="B79" s="87"/>
      <c r="C79" s="87"/>
      <c r="D79" s="87"/>
      <c r="E79" s="87"/>
      <c r="F79" s="87"/>
      <c r="G79" s="87"/>
      <c r="H79" s="87"/>
    </row>
    <row r="80" spans="1:8" ht="29.25" customHeight="1" x14ac:dyDescent="0.25">
      <c r="A80" s="87" t="s">
        <v>191</v>
      </c>
      <c r="B80" s="87"/>
      <c r="C80" s="87"/>
      <c r="D80" s="87"/>
      <c r="E80" s="87"/>
      <c r="F80" s="87"/>
      <c r="G80" s="87"/>
      <c r="H80" s="87"/>
    </row>
    <row r="81" spans="1:8" ht="45" x14ac:dyDescent="0.25">
      <c r="A81" s="55">
        <v>34</v>
      </c>
      <c r="B81" s="34" t="s">
        <v>45</v>
      </c>
      <c r="C81" s="56" t="s">
        <v>4</v>
      </c>
      <c r="D81" s="57">
        <v>2020</v>
      </c>
      <c r="E81" s="57">
        <v>2022</v>
      </c>
      <c r="F81" s="56" t="s">
        <v>259</v>
      </c>
      <c r="G81" s="56" t="s">
        <v>253</v>
      </c>
      <c r="H81" s="56" t="s">
        <v>313</v>
      </c>
    </row>
    <row r="82" spans="1:8" ht="59.25" customHeight="1" x14ac:dyDescent="0.25">
      <c r="A82" s="55">
        <v>35</v>
      </c>
      <c r="B82" s="34" t="s">
        <v>169</v>
      </c>
      <c r="C82" s="56" t="s">
        <v>4</v>
      </c>
      <c r="D82" s="57">
        <v>2020</v>
      </c>
      <c r="E82" s="57">
        <v>2022</v>
      </c>
      <c r="F82" s="56" t="s">
        <v>259</v>
      </c>
      <c r="G82" s="56" t="s">
        <v>253</v>
      </c>
      <c r="H82" s="56" t="s">
        <v>313</v>
      </c>
    </row>
    <row r="83" spans="1:8" ht="29.25" customHeight="1" x14ac:dyDescent="0.25">
      <c r="A83" s="87" t="s">
        <v>332</v>
      </c>
      <c r="B83" s="87"/>
      <c r="C83" s="87"/>
      <c r="D83" s="87"/>
      <c r="E83" s="87"/>
      <c r="F83" s="87"/>
      <c r="G83" s="87"/>
      <c r="H83" s="87"/>
    </row>
    <row r="84" spans="1:8" s="9" customFormat="1" ht="229.5" customHeight="1" x14ac:dyDescent="0.25">
      <c r="A84" s="53">
        <v>36</v>
      </c>
      <c r="B84" s="34" t="s">
        <v>326</v>
      </c>
      <c r="C84" s="59" t="s">
        <v>4</v>
      </c>
      <c r="D84" s="32">
        <v>2020</v>
      </c>
      <c r="E84" s="32">
        <v>2022</v>
      </c>
      <c r="F84" s="59" t="s">
        <v>330</v>
      </c>
      <c r="G84" s="59" t="s">
        <v>253</v>
      </c>
      <c r="H84" s="59" t="s">
        <v>314</v>
      </c>
    </row>
    <row r="85" spans="1:8" s="9" customFormat="1" ht="163.5" customHeight="1" x14ac:dyDescent="0.25">
      <c r="A85" s="53">
        <v>37</v>
      </c>
      <c r="B85" s="34" t="s">
        <v>327</v>
      </c>
      <c r="C85" s="59" t="s">
        <v>4</v>
      </c>
      <c r="D85" s="32">
        <v>2020</v>
      </c>
      <c r="E85" s="32">
        <v>2022</v>
      </c>
      <c r="F85" s="59" t="s">
        <v>331</v>
      </c>
      <c r="G85" s="59" t="s">
        <v>253</v>
      </c>
      <c r="H85" s="59" t="s">
        <v>272</v>
      </c>
    </row>
    <row r="86" spans="1:8" ht="29.25" customHeight="1" x14ac:dyDescent="0.25">
      <c r="A86" s="86" t="s">
        <v>26</v>
      </c>
      <c r="B86" s="86"/>
      <c r="C86" s="86"/>
      <c r="D86" s="86"/>
      <c r="E86" s="86"/>
      <c r="F86" s="86"/>
      <c r="G86" s="86"/>
      <c r="H86" s="86"/>
    </row>
    <row r="87" spans="1:8" ht="33.75" customHeight="1" x14ac:dyDescent="0.25">
      <c r="A87" s="87" t="s">
        <v>364</v>
      </c>
      <c r="B87" s="87"/>
      <c r="C87" s="87"/>
      <c r="D87" s="87"/>
      <c r="E87" s="87"/>
      <c r="F87" s="87"/>
      <c r="G87" s="87"/>
      <c r="H87" s="87"/>
    </row>
    <row r="88" spans="1:8" ht="57" customHeight="1" x14ac:dyDescent="0.25">
      <c r="A88" s="87" t="s">
        <v>297</v>
      </c>
      <c r="B88" s="87"/>
      <c r="C88" s="87"/>
      <c r="D88" s="87"/>
      <c r="E88" s="87"/>
      <c r="F88" s="87"/>
      <c r="G88" s="87"/>
      <c r="H88" s="87"/>
    </row>
    <row r="89" spans="1:8" ht="29.25" customHeight="1" x14ac:dyDescent="0.25">
      <c r="A89" s="87" t="s">
        <v>187</v>
      </c>
      <c r="B89" s="87"/>
      <c r="C89" s="87"/>
      <c r="D89" s="87"/>
      <c r="E89" s="87"/>
      <c r="F89" s="87"/>
      <c r="G89" s="87"/>
      <c r="H89" s="87"/>
    </row>
    <row r="90" spans="1:8" ht="150" x14ac:dyDescent="0.25">
      <c r="A90" s="55">
        <v>38</v>
      </c>
      <c r="B90" s="34" t="s">
        <v>226</v>
      </c>
      <c r="C90" s="56" t="s">
        <v>4</v>
      </c>
      <c r="D90" s="57">
        <v>2020</v>
      </c>
      <c r="E90" s="57">
        <v>2022</v>
      </c>
      <c r="F90" s="56" t="s">
        <v>311</v>
      </c>
      <c r="G90" s="56" t="s">
        <v>254</v>
      </c>
      <c r="H90" s="56" t="s">
        <v>347</v>
      </c>
    </row>
    <row r="91" spans="1:8" ht="29.25" customHeight="1" x14ac:dyDescent="0.25">
      <c r="A91" s="86" t="s">
        <v>312</v>
      </c>
      <c r="B91" s="86"/>
      <c r="C91" s="86"/>
      <c r="D91" s="86"/>
      <c r="E91" s="86"/>
      <c r="F91" s="86"/>
      <c r="G91" s="86"/>
      <c r="H91" s="86"/>
    </row>
    <row r="92" spans="1:8" ht="36.75" customHeight="1" x14ac:dyDescent="0.25">
      <c r="A92" s="87" t="s">
        <v>364</v>
      </c>
      <c r="B92" s="87"/>
      <c r="C92" s="87"/>
      <c r="D92" s="87"/>
      <c r="E92" s="87"/>
      <c r="F92" s="87"/>
      <c r="G92" s="87"/>
      <c r="H92" s="87"/>
    </row>
    <row r="93" spans="1:8" ht="53.25" customHeight="1" x14ac:dyDescent="0.25">
      <c r="A93" s="87" t="s">
        <v>297</v>
      </c>
      <c r="B93" s="87"/>
      <c r="C93" s="87"/>
      <c r="D93" s="87"/>
      <c r="E93" s="87"/>
      <c r="F93" s="87"/>
      <c r="G93" s="87"/>
      <c r="H93" s="87"/>
    </row>
    <row r="94" spans="1:8" ht="29.25" customHeight="1" x14ac:dyDescent="0.25">
      <c r="A94" s="87" t="s">
        <v>188</v>
      </c>
      <c r="B94" s="87"/>
      <c r="C94" s="87"/>
      <c r="D94" s="87"/>
      <c r="E94" s="87"/>
      <c r="F94" s="87"/>
      <c r="G94" s="87"/>
      <c r="H94" s="87"/>
    </row>
    <row r="95" spans="1:8" ht="54.75" customHeight="1" x14ac:dyDescent="0.25">
      <c r="A95" s="87" t="s">
        <v>189</v>
      </c>
      <c r="B95" s="87"/>
      <c r="C95" s="87"/>
      <c r="D95" s="87"/>
      <c r="E95" s="87"/>
      <c r="F95" s="87"/>
      <c r="G95" s="87"/>
      <c r="H95" s="87"/>
    </row>
    <row r="96" spans="1:8" ht="29.25" customHeight="1" x14ac:dyDescent="0.25">
      <c r="A96" s="87" t="s">
        <v>291</v>
      </c>
      <c r="B96" s="87"/>
      <c r="C96" s="87"/>
      <c r="D96" s="87"/>
      <c r="E96" s="87"/>
      <c r="F96" s="87"/>
      <c r="G96" s="87"/>
      <c r="H96" s="87"/>
    </row>
    <row r="97" spans="1:8" ht="75" x14ac:dyDescent="0.25">
      <c r="A97" s="55">
        <v>39</v>
      </c>
      <c r="B97" s="34" t="s">
        <v>121</v>
      </c>
      <c r="C97" s="56" t="s">
        <v>4</v>
      </c>
      <c r="D97" s="57">
        <v>2020</v>
      </c>
      <c r="E97" s="57">
        <v>2022</v>
      </c>
      <c r="F97" s="56" t="s">
        <v>388</v>
      </c>
      <c r="G97" s="56" t="s">
        <v>262</v>
      </c>
      <c r="H97" s="56" t="s">
        <v>348</v>
      </c>
    </row>
    <row r="98" spans="1:8" ht="75" x14ac:dyDescent="0.25">
      <c r="A98" s="55">
        <v>40</v>
      </c>
      <c r="B98" s="34" t="s">
        <v>123</v>
      </c>
      <c r="C98" s="56" t="s">
        <v>4</v>
      </c>
      <c r="D98" s="57">
        <v>2020</v>
      </c>
      <c r="E98" s="57">
        <v>2022</v>
      </c>
      <c r="F98" s="56" t="s">
        <v>389</v>
      </c>
      <c r="G98" s="56" t="s">
        <v>262</v>
      </c>
      <c r="H98" s="56" t="s">
        <v>315</v>
      </c>
    </row>
    <row r="99" spans="1:8" ht="75" x14ac:dyDescent="0.25">
      <c r="A99" s="55">
        <v>41</v>
      </c>
      <c r="B99" s="34" t="s">
        <v>124</v>
      </c>
      <c r="C99" s="56" t="s">
        <v>4</v>
      </c>
      <c r="D99" s="57">
        <v>2020</v>
      </c>
      <c r="E99" s="57">
        <v>2022</v>
      </c>
      <c r="F99" s="56" t="s">
        <v>390</v>
      </c>
      <c r="G99" s="56" t="s">
        <v>262</v>
      </c>
      <c r="H99" s="56" t="s">
        <v>349</v>
      </c>
    </row>
    <row r="100" spans="1:8" ht="34.5" customHeight="1" x14ac:dyDescent="0.25">
      <c r="A100" s="87" t="s">
        <v>302</v>
      </c>
      <c r="B100" s="87"/>
      <c r="C100" s="87"/>
      <c r="D100" s="87"/>
      <c r="E100" s="87"/>
      <c r="F100" s="87"/>
      <c r="G100" s="87"/>
      <c r="H100" s="87"/>
    </row>
    <row r="101" spans="1:8" ht="90" x14ac:dyDescent="0.25">
      <c r="A101" s="55">
        <v>42</v>
      </c>
      <c r="B101" s="34" t="s">
        <v>125</v>
      </c>
      <c r="C101" s="56" t="s">
        <v>4</v>
      </c>
      <c r="D101" s="57">
        <v>2020</v>
      </c>
      <c r="E101" s="57">
        <v>2022</v>
      </c>
      <c r="F101" s="56" t="s">
        <v>391</v>
      </c>
      <c r="G101" s="56" t="s">
        <v>262</v>
      </c>
      <c r="H101" s="56" t="s">
        <v>350</v>
      </c>
    </row>
    <row r="102" spans="1:8" ht="78.75" x14ac:dyDescent="0.25">
      <c r="A102" s="55">
        <v>43</v>
      </c>
      <c r="B102" s="34" t="s">
        <v>126</v>
      </c>
      <c r="C102" s="56" t="s">
        <v>4</v>
      </c>
      <c r="D102" s="57">
        <v>2020</v>
      </c>
      <c r="E102" s="57">
        <v>2022</v>
      </c>
      <c r="F102" s="56" t="s">
        <v>277</v>
      </c>
      <c r="G102" s="56" t="s">
        <v>262</v>
      </c>
      <c r="H102" s="56" t="s">
        <v>316</v>
      </c>
    </row>
    <row r="103" spans="1:8" ht="225" x14ac:dyDescent="0.25">
      <c r="A103" s="55">
        <v>44</v>
      </c>
      <c r="B103" s="34" t="s">
        <v>127</v>
      </c>
      <c r="C103" s="56" t="s">
        <v>4</v>
      </c>
      <c r="D103" s="57">
        <v>2020</v>
      </c>
      <c r="E103" s="57">
        <v>2022</v>
      </c>
      <c r="F103" s="56" t="s">
        <v>271</v>
      </c>
      <c r="G103" s="56" t="s">
        <v>264</v>
      </c>
      <c r="H103" s="56" t="s">
        <v>351</v>
      </c>
    </row>
    <row r="104" spans="1:8" ht="237.75" customHeight="1" x14ac:dyDescent="0.25">
      <c r="A104" s="55">
        <v>45</v>
      </c>
      <c r="B104" s="34" t="s">
        <v>128</v>
      </c>
      <c r="C104" s="56" t="s">
        <v>4</v>
      </c>
      <c r="D104" s="57">
        <v>2020</v>
      </c>
      <c r="E104" s="57">
        <v>2022</v>
      </c>
      <c r="F104" s="56" t="s">
        <v>273</v>
      </c>
      <c r="G104" s="56" t="s">
        <v>262</v>
      </c>
      <c r="H104" s="56" t="s">
        <v>352</v>
      </c>
    </row>
    <row r="105" spans="1:8" ht="190.5" customHeight="1" x14ac:dyDescent="0.25">
      <c r="A105" s="55">
        <v>46</v>
      </c>
      <c r="B105" s="34" t="s">
        <v>129</v>
      </c>
      <c r="C105" s="56" t="s">
        <v>4</v>
      </c>
      <c r="D105" s="57">
        <v>2020</v>
      </c>
      <c r="E105" s="57">
        <v>2020</v>
      </c>
      <c r="F105" s="56" t="s">
        <v>394</v>
      </c>
      <c r="G105" s="56" t="s">
        <v>262</v>
      </c>
      <c r="H105" s="56" t="s">
        <v>353</v>
      </c>
    </row>
    <row r="106" spans="1:8" ht="165" x14ac:dyDescent="0.25">
      <c r="A106" s="55">
        <v>47</v>
      </c>
      <c r="B106" s="34" t="s">
        <v>130</v>
      </c>
      <c r="C106" s="56" t="s">
        <v>4</v>
      </c>
      <c r="D106" s="57">
        <v>2021</v>
      </c>
      <c r="E106" s="57">
        <v>2021</v>
      </c>
      <c r="F106" s="56" t="s">
        <v>392</v>
      </c>
      <c r="G106" s="56" t="s">
        <v>262</v>
      </c>
      <c r="H106" s="56" t="s">
        <v>354</v>
      </c>
    </row>
    <row r="107" spans="1:8" ht="105" x14ac:dyDescent="0.25">
      <c r="A107" s="55">
        <v>48</v>
      </c>
      <c r="B107" s="34" t="s">
        <v>135</v>
      </c>
      <c r="C107" s="56" t="s">
        <v>4</v>
      </c>
      <c r="D107" s="57">
        <v>2021</v>
      </c>
      <c r="E107" s="57">
        <v>2021</v>
      </c>
      <c r="F107" s="56" t="s">
        <v>393</v>
      </c>
      <c r="G107" s="56" t="s">
        <v>262</v>
      </c>
      <c r="H107" s="56" t="s">
        <v>355</v>
      </c>
    </row>
  </sheetData>
  <autoFilter ref="A6:H107"/>
  <mergeCells count="62">
    <mergeCell ref="A100:H100"/>
    <mergeCell ref="A92:H92"/>
    <mergeCell ref="A94:H94"/>
    <mergeCell ref="A95:H95"/>
    <mergeCell ref="A79:H79"/>
    <mergeCell ref="A80:H80"/>
    <mergeCell ref="A83:H83"/>
    <mergeCell ref="A86:H86"/>
    <mergeCell ref="A89:H89"/>
    <mergeCell ref="A91:H91"/>
    <mergeCell ref="A96:H96"/>
    <mergeCell ref="A93:H93"/>
    <mergeCell ref="A87:H87"/>
    <mergeCell ref="A88:H88"/>
    <mergeCell ref="A61:H61"/>
    <mergeCell ref="A63:H63"/>
    <mergeCell ref="A64:H64"/>
    <mergeCell ref="A68:H68"/>
    <mergeCell ref="A70:H70"/>
    <mergeCell ref="A62:H62"/>
    <mergeCell ref="A72:H72"/>
    <mergeCell ref="A74:H74"/>
    <mergeCell ref="A76:H76"/>
    <mergeCell ref="A77:H77"/>
    <mergeCell ref="A78:H78"/>
    <mergeCell ref="A28:H28"/>
    <mergeCell ref="A27:H27"/>
    <mergeCell ref="A50:H50"/>
    <mergeCell ref="A51:H51"/>
    <mergeCell ref="A7:H7"/>
    <mergeCell ref="A8:H8"/>
    <mergeCell ref="A9:H9"/>
    <mergeCell ref="A11:H11"/>
    <mergeCell ref="A12:H12"/>
    <mergeCell ref="A10:H10"/>
    <mergeCell ref="A17:H17"/>
    <mergeCell ref="A19:H19"/>
    <mergeCell ref="A23:H23"/>
    <mergeCell ref="A21:H21"/>
    <mergeCell ref="A25:H25"/>
    <mergeCell ref="A24:H24"/>
    <mergeCell ref="A37:H37"/>
    <mergeCell ref="A40:H40"/>
    <mergeCell ref="A42:H42"/>
    <mergeCell ref="A44:H44"/>
    <mergeCell ref="A56:H56"/>
    <mergeCell ref="B3:H3"/>
    <mergeCell ref="A60:H60"/>
    <mergeCell ref="B2:H2"/>
    <mergeCell ref="A4:A5"/>
    <mergeCell ref="F4:F5"/>
    <mergeCell ref="G4:G5"/>
    <mergeCell ref="H4:H5"/>
    <mergeCell ref="D4:E4"/>
    <mergeCell ref="C4:C5"/>
    <mergeCell ref="B4:B5"/>
    <mergeCell ref="A46:H46"/>
    <mergeCell ref="A48:H48"/>
    <mergeCell ref="A54:H54"/>
    <mergeCell ref="A55:H55"/>
    <mergeCell ref="A57:H57"/>
    <mergeCell ref="A26:H26"/>
  </mergeCells>
  <pageMargins left="0.35433070866141736" right="0.23622047244094491" top="0.74803149606299213" bottom="0.35433070866141736" header="0.31496062992125984" footer="0.31496062992125984"/>
  <pageSetup paperSize="9" scale="68" fitToHeight="0" orientation="landscape" blackAndWhite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view="pageBreakPreview" zoomScaleNormal="70" zoomScaleSheetLayoutView="100" workbookViewId="0">
      <selection activeCell="E23" sqref="E23"/>
    </sheetView>
  </sheetViews>
  <sheetFormatPr defaultRowHeight="15" x14ac:dyDescent="0.25"/>
  <cols>
    <col min="1" max="1" width="8.28515625" style="6" customWidth="1"/>
    <col min="2" max="2" width="21.140625" style="6" customWidth="1"/>
    <col min="3" max="3" width="66.5703125" style="6" customWidth="1"/>
    <col min="4" max="4" width="30.5703125" style="6" customWidth="1"/>
    <col min="5" max="5" width="17.7109375" style="6" customWidth="1"/>
    <col min="6" max="16384" width="9.140625" style="6"/>
  </cols>
  <sheetData>
    <row r="1" spans="1:5" ht="15.75" x14ac:dyDescent="0.25">
      <c r="E1" s="24" t="s">
        <v>61</v>
      </c>
    </row>
    <row r="2" spans="1:5" x14ac:dyDescent="0.25">
      <c r="A2" s="88" t="s">
        <v>174</v>
      </c>
      <c r="B2" s="88"/>
      <c r="C2" s="88"/>
      <c r="D2" s="88"/>
      <c r="E2" s="88"/>
    </row>
    <row r="3" spans="1:5" x14ac:dyDescent="0.25">
      <c r="A3" s="88" t="s">
        <v>282</v>
      </c>
      <c r="B3" s="88"/>
      <c r="C3" s="88"/>
      <c r="D3" s="88"/>
      <c r="E3" s="88"/>
    </row>
    <row r="5" spans="1:5" ht="48" customHeight="1" x14ac:dyDescent="0.25">
      <c r="A5" s="23" t="s">
        <v>175</v>
      </c>
      <c r="B5" s="23" t="s">
        <v>170</v>
      </c>
      <c r="C5" s="23" t="s">
        <v>171</v>
      </c>
      <c r="D5" s="23" t="s">
        <v>172</v>
      </c>
      <c r="E5" s="23" t="s">
        <v>173</v>
      </c>
    </row>
    <row r="6" spans="1:5" ht="15.75" x14ac:dyDescent="0.25">
      <c r="A6" s="25">
        <v>1</v>
      </c>
      <c r="B6" s="25">
        <v>2</v>
      </c>
      <c r="C6" s="25">
        <v>3</v>
      </c>
      <c r="D6" s="25">
        <v>4</v>
      </c>
      <c r="E6" s="25">
        <v>5</v>
      </c>
    </row>
    <row r="7" spans="1:5" ht="15.75" customHeight="1" x14ac:dyDescent="0.25">
      <c r="A7" s="89" t="s">
        <v>139</v>
      </c>
      <c r="B7" s="90"/>
      <c r="C7" s="90"/>
      <c r="D7" s="90"/>
      <c r="E7" s="91"/>
    </row>
    <row r="8" spans="1:5" ht="63" x14ac:dyDescent="0.25">
      <c r="A8" s="26">
        <v>1</v>
      </c>
      <c r="B8" s="26" t="s">
        <v>227</v>
      </c>
      <c r="C8" s="26" t="s">
        <v>228</v>
      </c>
      <c r="D8" s="26" t="s">
        <v>2</v>
      </c>
      <c r="E8" s="26" t="s">
        <v>284</v>
      </c>
    </row>
    <row r="55" spans="2:2" ht="15.75" x14ac:dyDescent="0.25">
      <c r="B55" s="71"/>
    </row>
  </sheetData>
  <mergeCells count="3">
    <mergeCell ref="A2:E2"/>
    <mergeCell ref="A3:E3"/>
    <mergeCell ref="A7:E7"/>
  </mergeCells>
  <pageMargins left="0.35433070866141736" right="0.23622047244094491" top="0.74803149606299213" bottom="0.35433070866141736" header="0.31496062992125984" footer="0.31496062992125984"/>
  <pageSetup paperSize="9" scale="98" fitToHeight="0" orientation="landscape" blackAndWhite="1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view="pageBreakPreview" zoomScale="80" zoomScaleNormal="70" zoomScaleSheetLayoutView="80" workbookViewId="0">
      <selection activeCell="H155" sqref="H155"/>
    </sheetView>
  </sheetViews>
  <sheetFormatPr defaultRowHeight="15" x14ac:dyDescent="0.25"/>
  <cols>
    <col min="1" max="1" width="61.85546875" style="11" customWidth="1"/>
    <col min="2" max="2" width="33.7109375" style="5" customWidth="1"/>
    <col min="3" max="3" width="9.140625" style="12"/>
    <col min="4" max="4" width="12.5703125" style="12" customWidth="1"/>
    <col min="5" max="5" width="20" style="12" customWidth="1"/>
    <col min="6" max="6" width="9.140625" style="12"/>
    <col min="7" max="7" width="16.85546875" style="5" customWidth="1"/>
    <col min="8" max="8" width="22.85546875" style="5" customWidth="1"/>
    <col min="9" max="9" width="19.5703125" style="5" customWidth="1"/>
    <col min="10" max="16384" width="9.140625" style="5"/>
  </cols>
  <sheetData>
    <row r="1" spans="1:9" ht="16.5" x14ac:dyDescent="0.25">
      <c r="A1" s="15"/>
      <c r="B1" s="8"/>
      <c r="C1" s="16"/>
      <c r="D1" s="16"/>
      <c r="E1" s="16"/>
      <c r="F1" s="16"/>
      <c r="G1" s="8"/>
      <c r="H1" s="8"/>
      <c r="I1" s="7" t="s">
        <v>66</v>
      </c>
    </row>
    <row r="2" spans="1:9" ht="18.75" customHeight="1" x14ac:dyDescent="0.25">
      <c r="A2" s="95" t="s">
        <v>167</v>
      </c>
      <c r="B2" s="95"/>
      <c r="C2" s="95"/>
      <c r="D2" s="95"/>
      <c r="E2" s="95"/>
      <c r="F2" s="95"/>
      <c r="G2" s="95"/>
      <c r="H2" s="95"/>
      <c r="I2" s="95"/>
    </row>
    <row r="3" spans="1:9" ht="16.5" x14ac:dyDescent="0.25">
      <c r="A3" s="15"/>
      <c r="B3" s="8"/>
      <c r="C3" s="16"/>
      <c r="D3" s="16"/>
      <c r="E3" s="16"/>
      <c r="F3" s="16"/>
      <c r="G3" s="8"/>
      <c r="H3" s="8"/>
      <c r="I3" s="8"/>
    </row>
    <row r="4" spans="1:9" ht="15.75" customHeight="1" x14ac:dyDescent="0.25">
      <c r="A4" s="96" t="s">
        <v>6</v>
      </c>
      <c r="B4" s="96" t="s">
        <v>7</v>
      </c>
      <c r="C4" s="94" t="s">
        <v>8</v>
      </c>
      <c r="D4" s="94"/>
      <c r="E4" s="94"/>
      <c r="F4" s="94"/>
      <c r="G4" s="96" t="s">
        <v>9</v>
      </c>
      <c r="H4" s="96"/>
      <c r="I4" s="96"/>
    </row>
    <row r="5" spans="1:9" ht="47.25" x14ac:dyDescent="0.25">
      <c r="A5" s="96"/>
      <c r="B5" s="96"/>
      <c r="C5" s="35" t="s">
        <v>10</v>
      </c>
      <c r="D5" s="35" t="s">
        <v>28</v>
      </c>
      <c r="E5" s="35" t="s">
        <v>11</v>
      </c>
      <c r="F5" s="35" t="s">
        <v>12</v>
      </c>
      <c r="G5" s="27" t="s">
        <v>62</v>
      </c>
      <c r="H5" s="27" t="s">
        <v>63</v>
      </c>
      <c r="I5" s="27" t="s">
        <v>64</v>
      </c>
    </row>
    <row r="6" spans="1:9" s="13" customFormat="1" ht="15.75" x14ac:dyDescent="0.25">
      <c r="A6" s="36">
        <v>1</v>
      </c>
      <c r="B6" s="36">
        <v>2</v>
      </c>
      <c r="C6" s="35">
        <v>3</v>
      </c>
      <c r="D6" s="35">
        <v>4</v>
      </c>
      <c r="E6" s="35">
        <v>5</v>
      </c>
      <c r="F6" s="35">
        <v>6</v>
      </c>
      <c r="G6" s="36">
        <v>7</v>
      </c>
      <c r="H6" s="36">
        <v>8</v>
      </c>
      <c r="I6" s="36">
        <v>9</v>
      </c>
    </row>
    <row r="7" spans="1:9" s="14" customFormat="1" ht="15.75" x14ac:dyDescent="0.25">
      <c r="A7" s="93" t="s">
        <v>104</v>
      </c>
      <c r="B7" s="1" t="s">
        <v>13</v>
      </c>
      <c r="C7" s="2">
        <v>532</v>
      </c>
      <c r="D7" s="2" t="s">
        <v>14</v>
      </c>
      <c r="E7" s="2" t="s">
        <v>14</v>
      </c>
      <c r="F7" s="2" t="s">
        <v>14</v>
      </c>
      <c r="G7" s="3">
        <f>G8</f>
        <v>797678.1</v>
      </c>
      <c r="H7" s="3">
        <f>H8</f>
        <v>713449.5</v>
      </c>
      <c r="I7" s="3">
        <f>I8</f>
        <v>715504.7</v>
      </c>
    </row>
    <row r="8" spans="1:9" s="14" customFormat="1" ht="15.75" x14ac:dyDescent="0.25">
      <c r="A8" s="93"/>
      <c r="B8" s="1" t="s">
        <v>2</v>
      </c>
      <c r="C8" s="2">
        <v>532</v>
      </c>
      <c r="D8" s="2" t="s">
        <v>14</v>
      </c>
      <c r="E8" s="2" t="s">
        <v>14</v>
      </c>
      <c r="F8" s="2" t="s">
        <v>14</v>
      </c>
      <c r="G8" s="3">
        <f>G11+G35+G89+G98+G124+G136+G142</f>
        <v>797678.1</v>
      </c>
      <c r="H8" s="3">
        <f>H11+H35+H89+H98+H124+H136+H142</f>
        <v>713449.5</v>
      </c>
      <c r="I8" s="3">
        <f>I11+I35+I89+I98+I124+I136+I142</f>
        <v>715504.7</v>
      </c>
    </row>
    <row r="9" spans="1:9" s="14" customFormat="1" ht="15.75" x14ac:dyDescent="0.25">
      <c r="A9" s="93"/>
      <c r="B9" s="1" t="s">
        <v>15</v>
      </c>
      <c r="C9" s="2">
        <v>532</v>
      </c>
      <c r="D9" s="2" t="s">
        <v>14</v>
      </c>
      <c r="E9" s="2" t="s">
        <v>14</v>
      </c>
      <c r="F9" s="2" t="s">
        <v>14</v>
      </c>
      <c r="G9" s="3">
        <f>G12+G36+G90+G99+G100+G137+G143</f>
        <v>741716.39999999991</v>
      </c>
      <c r="H9" s="3">
        <f>H12+H36+H90+H99+H100+H137+H143</f>
        <v>681522</v>
      </c>
      <c r="I9" s="3">
        <f>I12+I36+I90+I99+I100+I137+I143</f>
        <v>683711.99999999988</v>
      </c>
    </row>
    <row r="10" spans="1:9" s="14" customFormat="1" ht="15.75" x14ac:dyDescent="0.25">
      <c r="A10" s="93" t="s">
        <v>16</v>
      </c>
      <c r="B10" s="1" t="s">
        <v>13</v>
      </c>
      <c r="C10" s="2">
        <v>532</v>
      </c>
      <c r="D10" s="2" t="s">
        <v>14</v>
      </c>
      <c r="E10" s="2" t="s">
        <v>14</v>
      </c>
      <c r="F10" s="2" t="s">
        <v>14</v>
      </c>
      <c r="G10" s="3">
        <f>G11</f>
        <v>193226.59999999998</v>
      </c>
      <c r="H10" s="3">
        <f>H11</f>
        <v>178533.5</v>
      </c>
      <c r="I10" s="3">
        <f>I11</f>
        <v>191659.69999999998</v>
      </c>
    </row>
    <row r="11" spans="1:9" s="14" customFormat="1" ht="15.75" x14ac:dyDescent="0.25">
      <c r="A11" s="93"/>
      <c r="B11" s="1" t="s">
        <v>2</v>
      </c>
      <c r="C11" s="2">
        <v>532</v>
      </c>
      <c r="D11" s="2" t="s">
        <v>14</v>
      </c>
      <c r="E11" s="2" t="s">
        <v>14</v>
      </c>
      <c r="F11" s="2" t="s">
        <v>14</v>
      </c>
      <c r="G11" s="3">
        <f t="shared" ref="G11:I12" si="0">G26+G14+G17+G20+G32+G29+G23</f>
        <v>193226.59999999998</v>
      </c>
      <c r="H11" s="3">
        <f t="shared" si="0"/>
        <v>178533.5</v>
      </c>
      <c r="I11" s="3">
        <f t="shared" si="0"/>
        <v>191659.69999999998</v>
      </c>
    </row>
    <row r="12" spans="1:9" s="14" customFormat="1" ht="15.75" x14ac:dyDescent="0.25">
      <c r="A12" s="93"/>
      <c r="B12" s="1" t="s">
        <v>15</v>
      </c>
      <c r="C12" s="2">
        <v>532</v>
      </c>
      <c r="D12" s="2" t="s">
        <v>14</v>
      </c>
      <c r="E12" s="2" t="s">
        <v>14</v>
      </c>
      <c r="F12" s="2" t="s">
        <v>14</v>
      </c>
      <c r="G12" s="3">
        <f t="shared" si="0"/>
        <v>193226.59999999998</v>
      </c>
      <c r="H12" s="3">
        <f t="shared" si="0"/>
        <v>178533.5</v>
      </c>
      <c r="I12" s="3">
        <f t="shared" si="0"/>
        <v>191659.69999999998</v>
      </c>
    </row>
    <row r="13" spans="1:9" s="14" customFormat="1" ht="15.75" x14ac:dyDescent="0.25">
      <c r="A13" s="92" t="s">
        <v>200</v>
      </c>
      <c r="B13" s="1" t="s">
        <v>13</v>
      </c>
      <c r="C13" s="2">
        <v>532</v>
      </c>
      <c r="D13" s="2" t="s">
        <v>14</v>
      </c>
      <c r="E13" s="2" t="s">
        <v>14</v>
      </c>
      <c r="F13" s="2" t="s">
        <v>14</v>
      </c>
      <c r="G13" s="3">
        <f>G14</f>
        <v>82373.2</v>
      </c>
      <c r="H13" s="3">
        <f t="shared" ref="H13:I14" si="1">H14</f>
        <v>68623</v>
      </c>
      <c r="I13" s="3">
        <f t="shared" si="1"/>
        <v>81749.2</v>
      </c>
    </row>
    <row r="14" spans="1:9" ht="15.75" x14ac:dyDescent="0.25">
      <c r="A14" s="92"/>
      <c r="B14" s="34" t="s">
        <v>2</v>
      </c>
      <c r="C14" s="35">
        <v>532</v>
      </c>
      <c r="D14" s="35" t="s">
        <v>29</v>
      </c>
      <c r="E14" s="35" t="s">
        <v>51</v>
      </c>
      <c r="F14" s="35" t="s">
        <v>14</v>
      </c>
      <c r="G14" s="4">
        <f>G15</f>
        <v>82373.2</v>
      </c>
      <c r="H14" s="4">
        <f t="shared" si="1"/>
        <v>68623</v>
      </c>
      <c r="I14" s="4">
        <f t="shared" si="1"/>
        <v>81749.2</v>
      </c>
    </row>
    <row r="15" spans="1:9" ht="31.5" x14ac:dyDescent="0.25">
      <c r="A15" s="92"/>
      <c r="B15" s="34" t="s">
        <v>18</v>
      </c>
      <c r="C15" s="35">
        <v>532</v>
      </c>
      <c r="D15" s="35" t="s">
        <v>29</v>
      </c>
      <c r="E15" s="35">
        <v>5311042030</v>
      </c>
      <c r="F15" s="35">
        <v>611</v>
      </c>
      <c r="G15" s="4">
        <v>82373.2</v>
      </c>
      <c r="H15" s="4">
        <v>68623</v>
      </c>
      <c r="I15" s="4">
        <v>81749.2</v>
      </c>
    </row>
    <row r="16" spans="1:9" s="14" customFormat="1" ht="20.25" customHeight="1" x14ac:dyDescent="0.25">
      <c r="A16" s="92" t="s">
        <v>192</v>
      </c>
      <c r="B16" s="1" t="s">
        <v>13</v>
      </c>
      <c r="C16" s="2">
        <v>532</v>
      </c>
      <c r="D16" s="2" t="s">
        <v>14</v>
      </c>
      <c r="E16" s="2" t="s">
        <v>14</v>
      </c>
      <c r="F16" s="2" t="s">
        <v>14</v>
      </c>
      <c r="G16" s="3">
        <f>G17</f>
        <v>1590.7</v>
      </c>
      <c r="H16" s="3">
        <f t="shared" ref="H16:I17" si="2">H17</f>
        <v>1590.7</v>
      </c>
      <c r="I16" s="3">
        <f t="shared" si="2"/>
        <v>1590.7</v>
      </c>
    </row>
    <row r="17" spans="1:9" ht="20.25" customHeight="1" x14ac:dyDescent="0.25">
      <c r="A17" s="92"/>
      <c r="B17" s="34" t="s">
        <v>4</v>
      </c>
      <c r="C17" s="35">
        <v>532</v>
      </c>
      <c r="D17" s="35">
        <v>1004</v>
      </c>
      <c r="E17" s="35" t="s">
        <v>54</v>
      </c>
      <c r="F17" s="35" t="s">
        <v>14</v>
      </c>
      <c r="G17" s="4">
        <f>G18</f>
        <v>1590.7</v>
      </c>
      <c r="H17" s="4">
        <f t="shared" si="2"/>
        <v>1590.7</v>
      </c>
      <c r="I17" s="4">
        <f t="shared" si="2"/>
        <v>1590.7</v>
      </c>
    </row>
    <row r="18" spans="1:9" ht="90" customHeight="1" x14ac:dyDescent="0.25">
      <c r="A18" s="92"/>
      <c r="B18" s="34" t="s">
        <v>15</v>
      </c>
      <c r="C18" s="35">
        <v>532</v>
      </c>
      <c r="D18" s="35">
        <v>1004</v>
      </c>
      <c r="E18" s="35" t="s">
        <v>54</v>
      </c>
      <c r="F18" s="35">
        <v>611</v>
      </c>
      <c r="G18" s="4">
        <v>1590.7</v>
      </c>
      <c r="H18" s="4">
        <v>1590.7</v>
      </c>
      <c r="I18" s="4">
        <v>1590.7</v>
      </c>
    </row>
    <row r="19" spans="1:9" s="14" customFormat="1" ht="15.75" x14ac:dyDescent="0.25">
      <c r="A19" s="92" t="s">
        <v>285</v>
      </c>
      <c r="B19" s="1" t="s">
        <v>13</v>
      </c>
      <c r="C19" s="2">
        <v>532</v>
      </c>
      <c r="D19" s="2" t="s">
        <v>14</v>
      </c>
      <c r="E19" s="2" t="s">
        <v>14</v>
      </c>
      <c r="F19" s="2" t="s">
        <v>14</v>
      </c>
      <c r="G19" s="3">
        <f>G20</f>
        <v>171.8</v>
      </c>
      <c r="H19" s="3">
        <f t="shared" ref="H19:I20" si="3">H20</f>
        <v>171.8</v>
      </c>
      <c r="I19" s="3">
        <f t="shared" si="3"/>
        <v>171.8</v>
      </c>
    </row>
    <row r="20" spans="1:9" ht="15.75" x14ac:dyDescent="0.25">
      <c r="A20" s="92"/>
      <c r="B20" s="34" t="s">
        <v>2</v>
      </c>
      <c r="C20" s="35">
        <v>532</v>
      </c>
      <c r="D20" s="35">
        <v>1004</v>
      </c>
      <c r="E20" s="35">
        <v>5311043602</v>
      </c>
      <c r="F20" s="35">
        <v>611</v>
      </c>
      <c r="G20" s="4">
        <f>G21</f>
        <v>171.8</v>
      </c>
      <c r="H20" s="4">
        <f t="shared" si="3"/>
        <v>171.8</v>
      </c>
      <c r="I20" s="4">
        <f t="shared" si="3"/>
        <v>171.8</v>
      </c>
    </row>
    <row r="21" spans="1:9" ht="60.75" customHeight="1" x14ac:dyDescent="0.25">
      <c r="A21" s="92"/>
      <c r="B21" s="34" t="s">
        <v>15</v>
      </c>
      <c r="C21" s="35">
        <v>532</v>
      </c>
      <c r="D21" s="35">
        <v>1004</v>
      </c>
      <c r="E21" s="35">
        <v>5311043602</v>
      </c>
      <c r="F21" s="35">
        <v>611</v>
      </c>
      <c r="G21" s="4">
        <v>171.8</v>
      </c>
      <c r="H21" s="4">
        <v>171.8</v>
      </c>
      <c r="I21" s="4">
        <v>171.8</v>
      </c>
    </row>
    <row r="22" spans="1:9" s="14" customFormat="1" ht="23.25" customHeight="1" x14ac:dyDescent="0.25">
      <c r="A22" s="92" t="s">
        <v>286</v>
      </c>
      <c r="B22" s="1" t="s">
        <v>13</v>
      </c>
      <c r="C22" s="2">
        <v>532</v>
      </c>
      <c r="D22" s="2" t="s">
        <v>14</v>
      </c>
      <c r="E22" s="2" t="s">
        <v>14</v>
      </c>
      <c r="F22" s="2" t="s">
        <v>14</v>
      </c>
      <c r="G22" s="3">
        <f>G23</f>
        <v>6487.3</v>
      </c>
      <c r="H22" s="3">
        <f t="shared" ref="H22:I22" si="4">H23</f>
        <v>6487.3</v>
      </c>
      <c r="I22" s="3">
        <f t="shared" si="4"/>
        <v>6487.3</v>
      </c>
    </row>
    <row r="23" spans="1:9" ht="30" customHeight="1" x14ac:dyDescent="0.25">
      <c r="A23" s="92"/>
      <c r="B23" s="34" t="s">
        <v>2</v>
      </c>
      <c r="C23" s="35">
        <v>532</v>
      </c>
      <c r="D23" s="35" t="s">
        <v>50</v>
      </c>
      <c r="E23" s="35" t="s">
        <v>195</v>
      </c>
      <c r="F23" s="35" t="s">
        <v>107</v>
      </c>
      <c r="G23" s="4">
        <v>6487.3</v>
      </c>
      <c r="H23" s="4">
        <v>6487.3</v>
      </c>
      <c r="I23" s="4">
        <v>6487.3</v>
      </c>
    </row>
    <row r="24" spans="1:9" ht="40.5" customHeight="1" x14ac:dyDescent="0.25">
      <c r="A24" s="92"/>
      <c r="B24" s="34" t="s">
        <v>18</v>
      </c>
      <c r="C24" s="35">
        <v>532</v>
      </c>
      <c r="D24" s="35" t="s">
        <v>50</v>
      </c>
      <c r="E24" s="35" t="s">
        <v>195</v>
      </c>
      <c r="F24" s="35" t="s">
        <v>14</v>
      </c>
      <c r="G24" s="4">
        <v>6487.3</v>
      </c>
      <c r="H24" s="4">
        <v>6487.3</v>
      </c>
      <c r="I24" s="4">
        <v>6487.3</v>
      </c>
    </row>
    <row r="25" spans="1:9" s="14" customFormat="1" ht="15.75" x14ac:dyDescent="0.25">
      <c r="A25" s="92" t="s">
        <v>197</v>
      </c>
      <c r="B25" s="1" t="s">
        <v>13</v>
      </c>
      <c r="C25" s="2">
        <v>532</v>
      </c>
      <c r="D25" s="2" t="s">
        <v>14</v>
      </c>
      <c r="E25" s="2" t="s">
        <v>14</v>
      </c>
      <c r="F25" s="2" t="s">
        <v>14</v>
      </c>
      <c r="G25" s="3">
        <f>G26</f>
        <v>101660.7</v>
      </c>
      <c r="H25" s="3">
        <f t="shared" ref="H25:I26" si="5">H26</f>
        <v>101660.7</v>
      </c>
      <c r="I25" s="3">
        <f t="shared" si="5"/>
        <v>101660.7</v>
      </c>
    </row>
    <row r="26" spans="1:9" ht="15.75" x14ac:dyDescent="0.25">
      <c r="A26" s="92"/>
      <c r="B26" s="34" t="s">
        <v>2</v>
      </c>
      <c r="C26" s="35">
        <v>532</v>
      </c>
      <c r="D26" s="35" t="s">
        <v>29</v>
      </c>
      <c r="E26" s="35" t="s">
        <v>196</v>
      </c>
      <c r="F26" s="35" t="s">
        <v>14</v>
      </c>
      <c r="G26" s="4">
        <f>G27</f>
        <v>101660.7</v>
      </c>
      <c r="H26" s="4">
        <f t="shared" si="5"/>
        <v>101660.7</v>
      </c>
      <c r="I26" s="4">
        <f t="shared" si="5"/>
        <v>101660.7</v>
      </c>
    </row>
    <row r="27" spans="1:9" ht="53.25" customHeight="1" x14ac:dyDescent="0.25">
      <c r="A27" s="92"/>
      <c r="B27" s="34" t="s">
        <v>17</v>
      </c>
      <c r="C27" s="35">
        <v>532</v>
      </c>
      <c r="D27" s="35" t="s">
        <v>29</v>
      </c>
      <c r="E27" s="35" t="s">
        <v>196</v>
      </c>
      <c r="F27" s="35">
        <v>611</v>
      </c>
      <c r="G27" s="4">
        <v>101660.7</v>
      </c>
      <c r="H27" s="4">
        <v>101660.7</v>
      </c>
      <c r="I27" s="4">
        <v>101660.7</v>
      </c>
    </row>
    <row r="28" spans="1:9" s="14" customFormat="1" ht="32.25" customHeight="1" x14ac:dyDescent="0.25">
      <c r="A28" s="92" t="s">
        <v>198</v>
      </c>
      <c r="B28" s="1" t="s">
        <v>13</v>
      </c>
      <c r="C28" s="2">
        <v>532</v>
      </c>
      <c r="D28" s="2" t="s">
        <v>14</v>
      </c>
      <c r="E28" s="2" t="s">
        <v>14</v>
      </c>
      <c r="F28" s="2" t="s">
        <v>14</v>
      </c>
      <c r="G28" s="3">
        <f>G29</f>
        <v>942.9</v>
      </c>
      <c r="H28" s="3">
        <f t="shared" ref="H28:I29" si="6">H29</f>
        <v>0</v>
      </c>
      <c r="I28" s="3">
        <f t="shared" si="6"/>
        <v>0</v>
      </c>
    </row>
    <row r="29" spans="1:9" ht="32.25" customHeight="1" x14ac:dyDescent="0.25">
      <c r="A29" s="92"/>
      <c r="B29" s="34" t="s">
        <v>2</v>
      </c>
      <c r="C29" s="35">
        <v>532</v>
      </c>
      <c r="D29" s="35" t="s">
        <v>29</v>
      </c>
      <c r="E29" s="35" t="s">
        <v>106</v>
      </c>
      <c r="F29" s="35" t="s">
        <v>14</v>
      </c>
      <c r="G29" s="4">
        <f>G30</f>
        <v>942.9</v>
      </c>
      <c r="H29" s="4">
        <f t="shared" si="6"/>
        <v>0</v>
      </c>
      <c r="I29" s="4">
        <f t="shared" si="6"/>
        <v>0</v>
      </c>
    </row>
    <row r="30" spans="1:9" ht="96.75" customHeight="1" x14ac:dyDescent="0.25">
      <c r="A30" s="92"/>
      <c r="B30" s="34" t="s">
        <v>105</v>
      </c>
      <c r="C30" s="35">
        <v>532</v>
      </c>
      <c r="D30" s="35" t="s">
        <v>29</v>
      </c>
      <c r="E30" s="35" t="s">
        <v>106</v>
      </c>
      <c r="F30" s="35" t="s">
        <v>40</v>
      </c>
      <c r="G30" s="4">
        <v>942.9</v>
      </c>
      <c r="H30" s="4">
        <v>0</v>
      </c>
      <c r="I30" s="4">
        <v>0</v>
      </c>
    </row>
    <row r="31" spans="1:9" s="14" customFormat="1" ht="15.75" x14ac:dyDescent="0.25">
      <c r="A31" s="92" t="s">
        <v>356</v>
      </c>
      <c r="B31" s="1" t="s">
        <v>13</v>
      </c>
      <c r="C31" s="2">
        <v>532</v>
      </c>
      <c r="D31" s="2" t="s">
        <v>14</v>
      </c>
      <c r="E31" s="2" t="s">
        <v>14</v>
      </c>
      <c r="F31" s="2" t="s">
        <v>14</v>
      </c>
      <c r="G31" s="3">
        <f>G32</f>
        <v>0</v>
      </c>
      <c r="H31" s="3">
        <f>H32</f>
        <v>0</v>
      </c>
      <c r="I31" s="3">
        <f>I32</f>
        <v>0</v>
      </c>
    </row>
    <row r="32" spans="1:9" ht="30" customHeight="1" x14ac:dyDescent="0.25">
      <c r="A32" s="92"/>
      <c r="B32" s="34" t="s">
        <v>2</v>
      </c>
      <c r="C32" s="35">
        <v>532</v>
      </c>
      <c r="D32" s="35" t="s">
        <v>29</v>
      </c>
      <c r="E32" s="35" t="s">
        <v>41</v>
      </c>
      <c r="F32" s="35" t="s">
        <v>40</v>
      </c>
      <c r="G32" s="4">
        <v>0</v>
      </c>
      <c r="H32" s="4">
        <f>H33</f>
        <v>0</v>
      </c>
      <c r="I32" s="4">
        <f>I33</f>
        <v>0</v>
      </c>
    </row>
    <row r="33" spans="1:9" ht="33" customHeight="1" x14ac:dyDescent="0.25">
      <c r="A33" s="92"/>
      <c r="B33" s="34" t="s">
        <v>18</v>
      </c>
      <c r="C33" s="35">
        <v>532</v>
      </c>
      <c r="D33" s="35" t="s">
        <v>29</v>
      </c>
      <c r="E33" s="35" t="s">
        <v>41</v>
      </c>
      <c r="F33" s="35" t="s">
        <v>40</v>
      </c>
      <c r="G33" s="4">
        <v>0</v>
      </c>
      <c r="H33" s="4">
        <v>0</v>
      </c>
      <c r="I33" s="4">
        <v>0</v>
      </c>
    </row>
    <row r="34" spans="1:9" s="14" customFormat="1" ht="15.75" x14ac:dyDescent="0.25">
      <c r="A34" s="93" t="s">
        <v>3</v>
      </c>
      <c r="B34" s="1" t="s">
        <v>13</v>
      </c>
      <c r="C34" s="2">
        <v>532</v>
      </c>
      <c r="D34" s="2" t="s">
        <v>14</v>
      </c>
      <c r="E34" s="2" t="s">
        <v>14</v>
      </c>
      <c r="F34" s="2" t="s">
        <v>14</v>
      </c>
      <c r="G34" s="3">
        <f>G35</f>
        <v>529999.5</v>
      </c>
      <c r="H34" s="3">
        <f>H35</f>
        <v>472033.2</v>
      </c>
      <c r="I34" s="3">
        <f>I35</f>
        <v>464819.99999999994</v>
      </c>
    </row>
    <row r="35" spans="1:9" s="14" customFormat="1" ht="15.75" x14ac:dyDescent="0.25">
      <c r="A35" s="93"/>
      <c r="B35" s="1" t="s">
        <v>2</v>
      </c>
      <c r="C35" s="2"/>
      <c r="D35" s="2" t="s">
        <v>14</v>
      </c>
      <c r="E35" s="2" t="s">
        <v>14</v>
      </c>
      <c r="F35" s="2" t="s">
        <v>14</v>
      </c>
      <c r="G35" s="3">
        <f t="shared" ref="G35:I36" si="7">G38+G44+G41+G47+G68+G50+G62+G56+G80+G53+G65+G71+G74+G77+G59</f>
        <v>529999.5</v>
      </c>
      <c r="H35" s="3">
        <f t="shared" si="7"/>
        <v>472033.2</v>
      </c>
      <c r="I35" s="3">
        <f t="shared" si="7"/>
        <v>464819.99999999994</v>
      </c>
    </row>
    <row r="36" spans="1:9" s="14" customFormat="1" ht="15.75" x14ac:dyDescent="0.25">
      <c r="A36" s="93"/>
      <c r="B36" s="1" t="s">
        <v>15</v>
      </c>
      <c r="C36" s="2"/>
      <c r="D36" s="2" t="s">
        <v>14</v>
      </c>
      <c r="E36" s="2" t="s">
        <v>14</v>
      </c>
      <c r="F36" s="2" t="s">
        <v>14</v>
      </c>
      <c r="G36" s="3">
        <f t="shared" si="7"/>
        <v>494808.79999999993</v>
      </c>
      <c r="H36" s="3">
        <f t="shared" si="7"/>
        <v>459908.4</v>
      </c>
      <c r="I36" s="3">
        <f t="shared" si="7"/>
        <v>452893.19999999995</v>
      </c>
    </row>
    <row r="37" spans="1:9" s="14" customFormat="1" ht="33" customHeight="1" x14ac:dyDescent="0.25">
      <c r="A37" s="92" t="s">
        <v>199</v>
      </c>
      <c r="B37" s="1" t="s">
        <v>13</v>
      </c>
      <c r="C37" s="2">
        <v>532</v>
      </c>
      <c r="D37" s="2" t="s">
        <v>14</v>
      </c>
      <c r="E37" s="2" t="s">
        <v>14</v>
      </c>
      <c r="F37" s="2" t="s">
        <v>14</v>
      </c>
      <c r="G37" s="3">
        <f>G38</f>
        <v>298301.2</v>
      </c>
      <c r="H37" s="3">
        <f t="shared" ref="H37:I38" si="8">H38</f>
        <v>298301.2</v>
      </c>
      <c r="I37" s="3">
        <f t="shared" si="8"/>
        <v>298301.2</v>
      </c>
    </row>
    <row r="38" spans="1:9" ht="27" customHeight="1" x14ac:dyDescent="0.25">
      <c r="A38" s="92"/>
      <c r="B38" s="34" t="s">
        <v>4</v>
      </c>
      <c r="C38" s="35">
        <v>532</v>
      </c>
      <c r="D38" s="35" t="s">
        <v>30</v>
      </c>
      <c r="E38" s="35" t="s">
        <v>201</v>
      </c>
      <c r="F38" s="35" t="s">
        <v>14</v>
      </c>
      <c r="G38" s="4">
        <f>G39</f>
        <v>298301.2</v>
      </c>
      <c r="H38" s="4">
        <f t="shared" si="8"/>
        <v>298301.2</v>
      </c>
      <c r="I38" s="4">
        <f t="shared" si="8"/>
        <v>298301.2</v>
      </c>
    </row>
    <row r="39" spans="1:9" ht="61.5" customHeight="1" x14ac:dyDescent="0.25">
      <c r="A39" s="92"/>
      <c r="B39" s="34" t="s">
        <v>19</v>
      </c>
      <c r="C39" s="35">
        <v>532</v>
      </c>
      <c r="D39" s="35" t="s">
        <v>30</v>
      </c>
      <c r="E39" s="35" t="s">
        <v>201</v>
      </c>
      <c r="F39" s="35">
        <v>611</v>
      </c>
      <c r="G39" s="60">
        <v>298301.2</v>
      </c>
      <c r="H39" s="60">
        <v>298301.2</v>
      </c>
      <c r="I39" s="60">
        <v>298301.2</v>
      </c>
    </row>
    <row r="40" spans="1:9" s="14" customFormat="1" ht="21.75" customHeight="1" x14ac:dyDescent="0.25">
      <c r="A40" s="92" t="s">
        <v>205</v>
      </c>
      <c r="B40" s="1" t="s">
        <v>13</v>
      </c>
      <c r="C40" s="2">
        <v>532</v>
      </c>
      <c r="D40" s="2" t="s">
        <v>14</v>
      </c>
      <c r="E40" s="2" t="s">
        <v>14</v>
      </c>
      <c r="F40" s="2" t="s">
        <v>14</v>
      </c>
      <c r="G40" s="3">
        <f>G41</f>
        <v>141010.9</v>
      </c>
      <c r="H40" s="3">
        <f t="shared" ref="H40:I41" si="9">H41</f>
        <v>92870.1</v>
      </c>
      <c r="I40" s="3">
        <f t="shared" si="9"/>
        <v>96570.1</v>
      </c>
    </row>
    <row r="41" spans="1:9" ht="15.75" x14ac:dyDescent="0.25">
      <c r="A41" s="92"/>
      <c r="B41" s="34" t="s">
        <v>4</v>
      </c>
      <c r="C41" s="35">
        <v>532</v>
      </c>
      <c r="D41" s="35" t="s">
        <v>30</v>
      </c>
      <c r="E41" s="35">
        <v>5321042130</v>
      </c>
      <c r="F41" s="35" t="s">
        <v>14</v>
      </c>
      <c r="G41" s="4">
        <f>G42</f>
        <v>141010.9</v>
      </c>
      <c r="H41" s="4">
        <f t="shared" si="9"/>
        <v>92870.1</v>
      </c>
      <c r="I41" s="4">
        <f t="shared" si="9"/>
        <v>96570.1</v>
      </c>
    </row>
    <row r="42" spans="1:9" ht="43.5" customHeight="1" x14ac:dyDescent="0.25">
      <c r="A42" s="92"/>
      <c r="B42" s="34" t="s">
        <v>19</v>
      </c>
      <c r="C42" s="35">
        <v>532</v>
      </c>
      <c r="D42" s="35" t="s">
        <v>30</v>
      </c>
      <c r="E42" s="35" t="s">
        <v>49</v>
      </c>
      <c r="F42" s="35">
        <v>611</v>
      </c>
      <c r="G42" s="4">
        <v>141010.9</v>
      </c>
      <c r="H42" s="4">
        <v>92870.1</v>
      </c>
      <c r="I42" s="4">
        <v>96570.1</v>
      </c>
    </row>
    <row r="43" spans="1:9" s="14" customFormat="1" ht="32.25" customHeight="1" x14ac:dyDescent="0.25">
      <c r="A43" s="92" t="s">
        <v>294</v>
      </c>
      <c r="B43" s="1" t="s">
        <v>13</v>
      </c>
      <c r="C43" s="2">
        <v>532</v>
      </c>
      <c r="D43" s="2" t="s">
        <v>14</v>
      </c>
      <c r="E43" s="2" t="s">
        <v>14</v>
      </c>
      <c r="F43" s="2" t="s">
        <v>14</v>
      </c>
      <c r="G43" s="3">
        <f>G44</f>
        <v>15373.5</v>
      </c>
      <c r="H43" s="3">
        <f t="shared" ref="H43:I44" si="10">H44</f>
        <v>15373.5</v>
      </c>
      <c r="I43" s="3">
        <f t="shared" si="10"/>
        <v>15373.5</v>
      </c>
    </row>
    <row r="44" spans="1:9" ht="32.25" customHeight="1" x14ac:dyDescent="0.25">
      <c r="A44" s="92"/>
      <c r="B44" s="34" t="s">
        <v>4</v>
      </c>
      <c r="C44" s="35">
        <v>532</v>
      </c>
      <c r="D44" s="35" t="s">
        <v>30</v>
      </c>
      <c r="E44" s="35" t="s">
        <v>202</v>
      </c>
      <c r="F44" s="35" t="s">
        <v>14</v>
      </c>
      <c r="G44" s="4">
        <f>G45</f>
        <v>15373.5</v>
      </c>
      <c r="H44" s="4">
        <f t="shared" si="10"/>
        <v>15373.5</v>
      </c>
      <c r="I44" s="4">
        <f t="shared" si="10"/>
        <v>15373.5</v>
      </c>
    </row>
    <row r="45" spans="1:9" ht="69.75" customHeight="1" x14ac:dyDescent="0.25">
      <c r="A45" s="92"/>
      <c r="B45" s="34" t="s">
        <v>20</v>
      </c>
      <c r="C45" s="35">
        <v>532</v>
      </c>
      <c r="D45" s="35" t="s">
        <v>30</v>
      </c>
      <c r="E45" s="35" t="s">
        <v>202</v>
      </c>
      <c r="F45" s="35" t="s">
        <v>14</v>
      </c>
      <c r="G45" s="4">
        <v>15373.5</v>
      </c>
      <c r="H45" s="4">
        <v>15373.5</v>
      </c>
      <c r="I45" s="4">
        <v>15373.5</v>
      </c>
    </row>
    <row r="46" spans="1:9" s="14" customFormat="1" ht="15.75" x14ac:dyDescent="0.25">
      <c r="A46" s="92" t="s">
        <v>206</v>
      </c>
      <c r="B46" s="1" t="s">
        <v>13</v>
      </c>
      <c r="C46" s="2">
        <v>532</v>
      </c>
      <c r="D46" s="2" t="s">
        <v>14</v>
      </c>
      <c r="E46" s="2" t="s">
        <v>14</v>
      </c>
      <c r="F46" s="2" t="s">
        <v>14</v>
      </c>
      <c r="G46" s="3">
        <f>G47</f>
        <v>5618.3</v>
      </c>
      <c r="H46" s="3">
        <f t="shared" ref="H46:I46" si="11">H47</f>
        <v>5657.5</v>
      </c>
      <c r="I46" s="3">
        <f t="shared" si="11"/>
        <v>5693.1</v>
      </c>
    </row>
    <row r="47" spans="1:9" ht="15.75" x14ac:dyDescent="0.25">
      <c r="A47" s="92"/>
      <c r="B47" s="34" t="s">
        <v>4</v>
      </c>
      <c r="C47" s="35">
        <v>532</v>
      </c>
      <c r="D47" s="35" t="s">
        <v>30</v>
      </c>
      <c r="E47" s="35">
        <v>5329943330</v>
      </c>
      <c r="F47" s="35" t="s">
        <v>14</v>
      </c>
      <c r="G47" s="4">
        <f>G48</f>
        <v>5618.3</v>
      </c>
      <c r="H47" s="4">
        <v>5657.5</v>
      </c>
      <c r="I47" s="4">
        <v>5693.1</v>
      </c>
    </row>
    <row r="48" spans="1:9" ht="31.5" x14ac:dyDescent="0.25">
      <c r="A48" s="92"/>
      <c r="B48" s="34" t="s">
        <v>20</v>
      </c>
      <c r="C48" s="35">
        <v>532</v>
      </c>
      <c r="D48" s="35" t="s">
        <v>30</v>
      </c>
      <c r="E48" s="35">
        <v>5329943330</v>
      </c>
      <c r="F48" s="35" t="s">
        <v>14</v>
      </c>
      <c r="G48" s="4">
        <v>5618.3</v>
      </c>
      <c r="H48" s="4">
        <v>5657.5</v>
      </c>
      <c r="I48" s="4">
        <v>5693.1</v>
      </c>
    </row>
    <row r="49" spans="1:9" s="14" customFormat="1" ht="15.75" x14ac:dyDescent="0.25">
      <c r="A49" s="82" t="s">
        <v>207</v>
      </c>
      <c r="B49" s="1" t="s">
        <v>13</v>
      </c>
      <c r="C49" s="2">
        <v>532</v>
      </c>
      <c r="D49" s="2" t="s">
        <v>14</v>
      </c>
      <c r="E49" s="2" t="s">
        <v>14</v>
      </c>
      <c r="F49" s="2" t="s">
        <v>14</v>
      </c>
      <c r="G49" s="3">
        <f>G50</f>
        <v>23065.9</v>
      </c>
      <c r="H49" s="3">
        <f t="shared" ref="H49:I49" si="12">H50</f>
        <v>0</v>
      </c>
      <c r="I49" s="3">
        <f t="shared" si="12"/>
        <v>0</v>
      </c>
    </row>
    <row r="50" spans="1:9" ht="15.75" x14ac:dyDescent="0.25">
      <c r="A50" s="82"/>
      <c r="B50" s="34" t="s">
        <v>2</v>
      </c>
      <c r="C50" s="35">
        <v>532</v>
      </c>
      <c r="D50" s="35" t="s">
        <v>30</v>
      </c>
      <c r="E50" s="35">
        <v>5320743601</v>
      </c>
      <c r="F50" s="35">
        <v>244</v>
      </c>
      <c r="G50" s="4">
        <v>23065.9</v>
      </c>
      <c r="H50" s="4">
        <v>0</v>
      </c>
      <c r="I50" s="4">
        <v>0</v>
      </c>
    </row>
    <row r="51" spans="1:9" ht="15.75" x14ac:dyDescent="0.25">
      <c r="A51" s="82"/>
      <c r="B51" s="34"/>
      <c r="C51" s="35"/>
      <c r="D51" s="35"/>
      <c r="E51" s="35"/>
      <c r="F51" s="35"/>
      <c r="G51" s="4"/>
      <c r="H51" s="4"/>
      <c r="I51" s="4"/>
    </row>
    <row r="52" spans="1:9" s="20" customFormat="1" ht="15.75" x14ac:dyDescent="0.25">
      <c r="A52" s="82" t="s">
        <v>208</v>
      </c>
      <c r="B52" s="1" t="s">
        <v>13</v>
      </c>
      <c r="C52" s="2">
        <v>532</v>
      </c>
      <c r="D52" s="2" t="s">
        <v>14</v>
      </c>
      <c r="E52" s="2" t="s">
        <v>14</v>
      </c>
      <c r="F52" s="2" t="s">
        <v>14</v>
      </c>
      <c r="G52" s="3">
        <f>G53</f>
        <v>0</v>
      </c>
      <c r="H52" s="3">
        <f t="shared" ref="H52:I52" si="13">H53</f>
        <v>0</v>
      </c>
      <c r="I52" s="3">
        <f t="shared" si="13"/>
        <v>0</v>
      </c>
    </row>
    <row r="53" spans="1:9" s="21" customFormat="1" ht="15.75" x14ac:dyDescent="0.25">
      <c r="A53" s="82"/>
      <c r="B53" s="34" t="s">
        <v>2</v>
      </c>
      <c r="C53" s="35">
        <v>532</v>
      </c>
      <c r="D53" s="35" t="s">
        <v>30</v>
      </c>
      <c r="E53" s="35" t="s">
        <v>56</v>
      </c>
      <c r="F53" s="35">
        <v>244</v>
      </c>
      <c r="G53" s="4">
        <v>0</v>
      </c>
      <c r="H53" s="4">
        <v>0</v>
      </c>
      <c r="I53" s="4">
        <v>0</v>
      </c>
    </row>
    <row r="54" spans="1:9" s="21" customFormat="1" ht="15.75" x14ac:dyDescent="0.25">
      <c r="A54" s="82"/>
      <c r="B54" s="34"/>
      <c r="C54" s="35"/>
      <c r="D54" s="35"/>
      <c r="E54" s="35"/>
      <c r="F54" s="35"/>
      <c r="G54" s="4"/>
      <c r="H54" s="4"/>
      <c r="I54" s="4"/>
    </row>
    <row r="55" spans="1:9" s="20" customFormat="1" ht="78.75" x14ac:dyDescent="0.25">
      <c r="A55" s="92" t="s">
        <v>209</v>
      </c>
      <c r="B55" s="38" t="s">
        <v>395</v>
      </c>
      <c r="C55" s="2">
        <v>532</v>
      </c>
      <c r="D55" s="2" t="s">
        <v>14</v>
      </c>
      <c r="E55" s="2" t="s">
        <v>396</v>
      </c>
      <c r="F55" s="2" t="s">
        <v>397</v>
      </c>
      <c r="G55" s="3">
        <f>G56</f>
        <v>344</v>
      </c>
      <c r="H55" s="3">
        <f t="shared" ref="H55:I77" si="14">H56</f>
        <v>0</v>
      </c>
      <c r="I55" s="3">
        <f t="shared" si="14"/>
        <v>0</v>
      </c>
    </row>
    <row r="56" spans="1:9" s="21" customFormat="1" ht="15.75" x14ac:dyDescent="0.25">
      <c r="A56" s="92"/>
      <c r="B56" s="34" t="s">
        <v>2</v>
      </c>
      <c r="C56" s="35">
        <v>532</v>
      </c>
      <c r="D56" s="35" t="s">
        <v>30</v>
      </c>
      <c r="E56" s="35" t="s">
        <v>42</v>
      </c>
      <c r="F56" s="35" t="s">
        <v>14</v>
      </c>
      <c r="G56" s="4">
        <f>G57</f>
        <v>344</v>
      </c>
      <c r="H56" s="4">
        <f t="shared" si="14"/>
        <v>0</v>
      </c>
      <c r="I56" s="4">
        <f t="shared" si="14"/>
        <v>0</v>
      </c>
    </row>
    <row r="57" spans="1:9" s="21" customFormat="1" ht="48.75" customHeight="1" x14ac:dyDescent="0.25">
      <c r="A57" s="92"/>
      <c r="B57" s="34" t="s">
        <v>15</v>
      </c>
      <c r="C57" s="35">
        <v>532</v>
      </c>
      <c r="D57" s="35" t="s">
        <v>30</v>
      </c>
      <c r="E57" s="35" t="s">
        <v>42</v>
      </c>
      <c r="F57" s="35">
        <v>612</v>
      </c>
      <c r="G57" s="4">
        <v>344</v>
      </c>
      <c r="H57" s="4">
        <v>0</v>
      </c>
      <c r="I57" s="4">
        <v>0</v>
      </c>
    </row>
    <row r="58" spans="1:9" s="20" customFormat="1" ht="15.75" x14ac:dyDescent="0.25">
      <c r="A58" s="92" t="s">
        <v>210</v>
      </c>
      <c r="B58" s="1" t="s">
        <v>13</v>
      </c>
      <c r="C58" s="2">
        <v>532</v>
      </c>
      <c r="D58" s="2" t="s">
        <v>14</v>
      </c>
      <c r="E58" s="2" t="s">
        <v>14</v>
      </c>
      <c r="F58" s="2" t="s">
        <v>14</v>
      </c>
      <c r="G58" s="3">
        <f>G59</f>
        <v>11926.8</v>
      </c>
      <c r="H58" s="3">
        <f>H59</f>
        <v>11926.8</v>
      </c>
      <c r="I58" s="3">
        <f>I59</f>
        <v>11926.8</v>
      </c>
    </row>
    <row r="59" spans="1:9" s="21" customFormat="1" ht="15.75" x14ac:dyDescent="0.25">
      <c r="A59" s="92"/>
      <c r="B59" s="34" t="s">
        <v>2</v>
      </c>
      <c r="C59" s="35">
        <v>532</v>
      </c>
      <c r="D59" s="35" t="s">
        <v>120</v>
      </c>
      <c r="E59" s="35" t="s">
        <v>203</v>
      </c>
      <c r="F59" s="35" t="s">
        <v>107</v>
      </c>
      <c r="G59" s="4">
        <v>11926.8</v>
      </c>
      <c r="H59" s="4">
        <v>11926.8</v>
      </c>
      <c r="I59" s="4">
        <v>11926.8</v>
      </c>
    </row>
    <row r="60" spans="1:9" s="21" customFormat="1" ht="32.25" customHeight="1" x14ac:dyDescent="0.25">
      <c r="A60" s="92"/>
      <c r="B60" s="34"/>
      <c r="C60" s="35" t="s">
        <v>14</v>
      </c>
      <c r="D60" s="35" t="s">
        <v>14</v>
      </c>
      <c r="E60" s="35" t="s">
        <v>14</v>
      </c>
      <c r="F60" s="35" t="s">
        <v>14</v>
      </c>
      <c r="G60" s="4">
        <v>0</v>
      </c>
      <c r="H60" s="4">
        <v>0</v>
      </c>
      <c r="I60" s="4">
        <v>0</v>
      </c>
    </row>
    <row r="61" spans="1:9" s="14" customFormat="1" ht="21" customHeight="1" x14ac:dyDescent="0.25">
      <c r="A61" s="92" t="s">
        <v>211</v>
      </c>
      <c r="B61" s="1" t="s">
        <v>13</v>
      </c>
      <c r="C61" s="2">
        <v>532</v>
      </c>
      <c r="D61" s="2" t="s">
        <v>14</v>
      </c>
      <c r="E61" s="2" t="s">
        <v>14</v>
      </c>
      <c r="F61" s="2" t="s">
        <v>14</v>
      </c>
      <c r="G61" s="3">
        <f>G62</f>
        <v>15476.1</v>
      </c>
      <c r="H61" s="3">
        <f t="shared" ref="H61:I64" si="15">H62</f>
        <v>15476.1</v>
      </c>
      <c r="I61" s="3">
        <f t="shared" si="15"/>
        <v>15476.1</v>
      </c>
    </row>
    <row r="62" spans="1:9" ht="22.5" customHeight="1" x14ac:dyDescent="0.25">
      <c r="A62" s="92"/>
      <c r="B62" s="34" t="s">
        <v>2</v>
      </c>
      <c r="C62" s="35">
        <v>532</v>
      </c>
      <c r="D62" s="35" t="s">
        <v>30</v>
      </c>
      <c r="E62" s="35" t="s">
        <v>57</v>
      </c>
      <c r="F62" s="35" t="s">
        <v>14</v>
      </c>
      <c r="G62" s="60">
        <v>15476.1</v>
      </c>
      <c r="H62" s="60">
        <v>15476.1</v>
      </c>
      <c r="I62" s="60">
        <v>15476.1</v>
      </c>
    </row>
    <row r="63" spans="1:9" ht="37.5" customHeight="1" x14ac:dyDescent="0.25">
      <c r="A63" s="92"/>
      <c r="B63" s="34" t="s">
        <v>15</v>
      </c>
      <c r="C63" s="35">
        <v>532</v>
      </c>
      <c r="D63" s="35" t="s">
        <v>30</v>
      </c>
      <c r="E63" s="35" t="s">
        <v>57</v>
      </c>
      <c r="F63" s="35">
        <v>611</v>
      </c>
      <c r="G63" s="60">
        <v>15476.1</v>
      </c>
      <c r="H63" s="60">
        <v>15476.1</v>
      </c>
      <c r="I63" s="60">
        <v>15476.1</v>
      </c>
    </row>
    <row r="64" spans="1:9" s="20" customFormat="1" ht="33.75" customHeight="1" x14ac:dyDescent="0.25">
      <c r="A64" s="92" t="s">
        <v>212</v>
      </c>
      <c r="B64" s="1" t="s">
        <v>13</v>
      </c>
      <c r="C64" s="2">
        <v>532</v>
      </c>
      <c r="D64" s="2" t="s">
        <v>14</v>
      </c>
      <c r="E64" s="2" t="s">
        <v>14</v>
      </c>
      <c r="F64" s="2" t="s">
        <v>14</v>
      </c>
      <c r="G64" s="3">
        <f>G65</f>
        <v>4039</v>
      </c>
      <c r="H64" s="3">
        <f t="shared" si="15"/>
        <v>5163.3999999999996</v>
      </c>
      <c r="I64" s="3">
        <f t="shared" si="15"/>
        <v>5116.3</v>
      </c>
    </row>
    <row r="65" spans="1:9" s="21" customFormat="1" ht="22.5" customHeight="1" x14ac:dyDescent="0.25">
      <c r="A65" s="92"/>
      <c r="B65" s="34" t="s">
        <v>2</v>
      </c>
      <c r="C65" s="35">
        <v>532</v>
      </c>
      <c r="D65" s="35" t="s">
        <v>30</v>
      </c>
      <c r="E65" s="35" t="s">
        <v>108</v>
      </c>
      <c r="F65" s="35" t="s">
        <v>14</v>
      </c>
      <c r="G65" s="4">
        <v>4039</v>
      </c>
      <c r="H65" s="4">
        <v>5163.3999999999996</v>
      </c>
      <c r="I65" s="4">
        <v>5116.3</v>
      </c>
    </row>
    <row r="66" spans="1:9" s="21" customFormat="1" ht="21" customHeight="1" x14ac:dyDescent="0.25">
      <c r="A66" s="92"/>
      <c r="B66" s="34" t="s">
        <v>15</v>
      </c>
      <c r="C66" s="35">
        <v>532</v>
      </c>
      <c r="D66" s="35" t="s">
        <v>30</v>
      </c>
      <c r="E66" s="35" t="s">
        <v>108</v>
      </c>
      <c r="F66" s="35">
        <v>611</v>
      </c>
      <c r="G66" s="4">
        <v>4039</v>
      </c>
      <c r="H66" s="4">
        <v>5163.3999999999996</v>
      </c>
      <c r="I66" s="4">
        <v>5116.3</v>
      </c>
    </row>
    <row r="67" spans="1:9" s="14" customFormat="1" ht="15.75" x14ac:dyDescent="0.25">
      <c r="A67" s="92" t="s">
        <v>213</v>
      </c>
      <c r="B67" s="1" t="s">
        <v>13</v>
      </c>
      <c r="C67" s="2">
        <v>532</v>
      </c>
      <c r="D67" s="2" t="s">
        <v>14</v>
      </c>
      <c r="E67" s="2" t="s">
        <v>14</v>
      </c>
      <c r="F67" s="2" t="s">
        <v>14</v>
      </c>
      <c r="G67" s="3">
        <f>G68</f>
        <v>198</v>
      </c>
      <c r="H67" s="3">
        <f t="shared" ref="H67:I67" si="16">H68</f>
        <v>198</v>
      </c>
      <c r="I67" s="3">
        <f t="shared" si="16"/>
        <v>0</v>
      </c>
    </row>
    <row r="68" spans="1:9" ht="15.75" x14ac:dyDescent="0.25">
      <c r="A68" s="92"/>
      <c r="B68" s="34" t="s">
        <v>2</v>
      </c>
      <c r="C68" s="35">
        <v>532</v>
      </c>
      <c r="D68" s="35" t="s">
        <v>30</v>
      </c>
      <c r="E68" s="35">
        <v>5320743604</v>
      </c>
      <c r="F68" s="35" t="s">
        <v>14</v>
      </c>
      <c r="G68" s="4">
        <v>198</v>
      </c>
      <c r="H68" s="4">
        <v>198</v>
      </c>
      <c r="I68" s="4">
        <v>0</v>
      </c>
    </row>
    <row r="69" spans="1:9" ht="15.75" x14ac:dyDescent="0.25">
      <c r="A69" s="92"/>
      <c r="B69" s="34" t="s">
        <v>15</v>
      </c>
      <c r="C69" s="35">
        <v>532</v>
      </c>
      <c r="D69" s="35" t="s">
        <v>30</v>
      </c>
      <c r="E69" s="35">
        <v>5322043604</v>
      </c>
      <c r="F69" s="35">
        <v>612</v>
      </c>
      <c r="G69" s="4">
        <v>0</v>
      </c>
      <c r="H69" s="4">
        <v>0</v>
      </c>
      <c r="I69" s="4">
        <v>0</v>
      </c>
    </row>
    <row r="70" spans="1:9" s="20" customFormat="1" ht="35.25" customHeight="1" x14ac:dyDescent="0.25">
      <c r="A70" s="92" t="s">
        <v>214</v>
      </c>
      <c r="B70" s="1" t="s">
        <v>13</v>
      </c>
      <c r="C70" s="2">
        <v>532</v>
      </c>
      <c r="D70" s="2" t="s">
        <v>14</v>
      </c>
      <c r="E70" s="2" t="s">
        <v>14</v>
      </c>
      <c r="F70" s="2" t="s">
        <v>14</v>
      </c>
      <c r="G70" s="3">
        <f>G71</f>
        <v>0</v>
      </c>
      <c r="H70" s="3">
        <f t="shared" si="14"/>
        <v>0</v>
      </c>
      <c r="I70" s="3">
        <f t="shared" si="14"/>
        <v>1225.5999999999999</v>
      </c>
    </row>
    <row r="71" spans="1:9" s="21" customFormat="1" ht="37.5" customHeight="1" x14ac:dyDescent="0.25">
      <c r="A71" s="92"/>
      <c r="B71" s="34" t="s">
        <v>2</v>
      </c>
      <c r="C71" s="35">
        <v>532</v>
      </c>
      <c r="D71" s="35" t="s">
        <v>30</v>
      </c>
      <c r="E71" s="35" t="s">
        <v>110</v>
      </c>
      <c r="F71" s="35" t="s">
        <v>14</v>
      </c>
      <c r="G71" s="4">
        <f>G72</f>
        <v>0</v>
      </c>
      <c r="H71" s="4">
        <f t="shared" si="14"/>
        <v>0</v>
      </c>
      <c r="I71" s="4">
        <f t="shared" si="14"/>
        <v>1225.5999999999999</v>
      </c>
    </row>
    <row r="72" spans="1:9" s="21" customFormat="1" ht="78" customHeight="1" x14ac:dyDescent="0.25">
      <c r="A72" s="92"/>
      <c r="B72" s="34" t="s">
        <v>111</v>
      </c>
      <c r="C72" s="35">
        <v>532</v>
      </c>
      <c r="D72" s="35" t="s">
        <v>30</v>
      </c>
      <c r="E72" s="35" t="s">
        <v>110</v>
      </c>
      <c r="F72" s="35">
        <v>612</v>
      </c>
      <c r="G72" s="4">
        <v>0</v>
      </c>
      <c r="H72" s="4">
        <v>0</v>
      </c>
      <c r="I72" s="4">
        <v>1225.5999999999999</v>
      </c>
    </row>
    <row r="73" spans="1:9" s="20" customFormat="1" ht="15.75" customHeight="1" x14ac:dyDescent="0.25">
      <c r="A73" s="92" t="s">
        <v>215</v>
      </c>
      <c r="B73" s="1" t="s">
        <v>13</v>
      </c>
      <c r="C73" s="2">
        <v>532</v>
      </c>
      <c r="D73" s="2" t="s">
        <v>14</v>
      </c>
      <c r="E73" s="2" t="s">
        <v>14</v>
      </c>
      <c r="F73" s="2" t="s">
        <v>14</v>
      </c>
      <c r="G73" s="3">
        <f>G74</f>
        <v>7865.3</v>
      </c>
      <c r="H73" s="3">
        <f t="shared" si="14"/>
        <v>0</v>
      </c>
      <c r="I73" s="3">
        <f t="shared" si="14"/>
        <v>0</v>
      </c>
    </row>
    <row r="74" spans="1:9" s="21" customFormat="1" ht="23.25" customHeight="1" x14ac:dyDescent="0.25">
      <c r="A74" s="92"/>
      <c r="B74" s="34" t="s">
        <v>2</v>
      </c>
      <c r="C74" s="35">
        <v>532</v>
      </c>
      <c r="D74" s="35" t="s">
        <v>30</v>
      </c>
      <c r="E74" s="35" t="s">
        <v>109</v>
      </c>
      <c r="F74" s="35" t="s">
        <v>14</v>
      </c>
      <c r="G74" s="4">
        <f>G75</f>
        <v>7865.3</v>
      </c>
      <c r="H74" s="4">
        <f t="shared" si="14"/>
        <v>0</v>
      </c>
      <c r="I74" s="4">
        <f t="shared" si="14"/>
        <v>0</v>
      </c>
    </row>
    <row r="75" spans="1:9" s="21" customFormat="1" ht="41.25" customHeight="1" x14ac:dyDescent="0.25">
      <c r="A75" s="92"/>
      <c r="B75" s="34" t="s">
        <v>20</v>
      </c>
      <c r="C75" s="35">
        <v>532</v>
      </c>
      <c r="D75" s="35" t="s">
        <v>30</v>
      </c>
      <c r="E75" s="35" t="s">
        <v>109</v>
      </c>
      <c r="F75" s="35" t="s">
        <v>48</v>
      </c>
      <c r="G75" s="4">
        <v>7865.3</v>
      </c>
      <c r="H75" s="4">
        <v>0</v>
      </c>
      <c r="I75" s="4">
        <v>0</v>
      </c>
    </row>
    <row r="76" spans="1:9" s="20" customFormat="1" ht="15.75" x14ac:dyDescent="0.25">
      <c r="A76" s="92" t="s">
        <v>216</v>
      </c>
      <c r="B76" s="1" t="s">
        <v>13</v>
      </c>
      <c r="C76" s="2">
        <v>532</v>
      </c>
      <c r="D76" s="2" t="s">
        <v>14</v>
      </c>
      <c r="E76" s="2" t="s">
        <v>14</v>
      </c>
      <c r="F76" s="2" t="s">
        <v>14</v>
      </c>
      <c r="G76" s="3">
        <f>G77</f>
        <v>6780.5</v>
      </c>
      <c r="H76" s="3">
        <f t="shared" si="14"/>
        <v>27066.6</v>
      </c>
      <c r="I76" s="3">
        <f t="shared" si="14"/>
        <v>15137.3</v>
      </c>
    </row>
    <row r="77" spans="1:9" s="21" customFormat="1" ht="15.75" x14ac:dyDescent="0.25">
      <c r="A77" s="92"/>
      <c r="B77" s="34" t="s">
        <v>2</v>
      </c>
      <c r="C77" s="35">
        <v>532</v>
      </c>
      <c r="D77" s="35" t="s">
        <v>30</v>
      </c>
      <c r="E77" s="35" t="s">
        <v>42</v>
      </c>
      <c r="F77" s="35" t="s">
        <v>14</v>
      </c>
      <c r="G77" s="4">
        <f>G78</f>
        <v>6780.5</v>
      </c>
      <c r="H77" s="4">
        <f t="shared" si="14"/>
        <v>27066.6</v>
      </c>
      <c r="I77" s="4">
        <f t="shared" si="14"/>
        <v>15137.3</v>
      </c>
    </row>
    <row r="78" spans="1:9" s="21" customFormat="1" ht="49.5" customHeight="1" x14ac:dyDescent="0.25">
      <c r="A78" s="92"/>
      <c r="B78" s="34" t="s">
        <v>15</v>
      </c>
      <c r="C78" s="35">
        <v>532</v>
      </c>
      <c r="D78" s="35" t="s">
        <v>30</v>
      </c>
      <c r="E78" s="35" t="s">
        <v>112</v>
      </c>
      <c r="F78" s="35">
        <v>612</v>
      </c>
      <c r="G78" s="4">
        <v>6780.5</v>
      </c>
      <c r="H78" s="4">
        <v>27066.6</v>
      </c>
      <c r="I78" s="4">
        <v>15137.3</v>
      </c>
    </row>
    <row r="79" spans="1:9" s="20" customFormat="1" ht="15.75" x14ac:dyDescent="0.25">
      <c r="A79" s="92" t="s">
        <v>217</v>
      </c>
      <c r="B79" s="1" t="s">
        <v>13</v>
      </c>
      <c r="C79" s="2">
        <v>532</v>
      </c>
      <c r="D79" s="2" t="s">
        <v>14</v>
      </c>
      <c r="E79" s="2" t="s">
        <v>14</v>
      </c>
      <c r="F79" s="2" t="s">
        <v>14</v>
      </c>
      <c r="G79" s="3">
        <f t="shared" ref="G79:I86" si="17">G80</f>
        <v>0</v>
      </c>
      <c r="H79" s="3">
        <f t="shared" si="17"/>
        <v>0</v>
      </c>
      <c r="I79" s="3">
        <f t="shared" si="17"/>
        <v>0</v>
      </c>
    </row>
    <row r="80" spans="1:9" s="21" customFormat="1" ht="15.75" x14ac:dyDescent="0.25">
      <c r="A80" s="92"/>
      <c r="B80" s="34" t="s">
        <v>2</v>
      </c>
      <c r="C80" s="35">
        <v>532</v>
      </c>
      <c r="D80" s="35" t="s">
        <v>30</v>
      </c>
      <c r="E80" s="35" t="s">
        <v>55</v>
      </c>
      <c r="F80" s="35" t="s">
        <v>14</v>
      </c>
      <c r="G80" s="4">
        <f t="shared" si="17"/>
        <v>0</v>
      </c>
      <c r="H80" s="4">
        <f t="shared" si="17"/>
        <v>0</v>
      </c>
      <c r="I80" s="4">
        <f t="shared" si="17"/>
        <v>0</v>
      </c>
    </row>
    <row r="81" spans="1:9" s="21" customFormat="1" ht="92.25" customHeight="1" x14ac:dyDescent="0.25">
      <c r="A81" s="92"/>
      <c r="B81" s="34"/>
      <c r="C81" s="35">
        <v>532</v>
      </c>
      <c r="D81" s="35" t="s">
        <v>30</v>
      </c>
      <c r="E81" s="35" t="s">
        <v>55</v>
      </c>
      <c r="F81" s="35" t="s">
        <v>14</v>
      </c>
      <c r="G81" s="4">
        <v>0</v>
      </c>
      <c r="H81" s="4">
        <v>0</v>
      </c>
      <c r="I81" s="4">
        <v>0</v>
      </c>
    </row>
    <row r="82" spans="1:9" s="20" customFormat="1" ht="30" customHeight="1" x14ac:dyDescent="0.25">
      <c r="A82" s="92" t="s">
        <v>320</v>
      </c>
      <c r="B82" s="1" t="s">
        <v>13</v>
      </c>
      <c r="C82" s="2">
        <v>532</v>
      </c>
      <c r="D82" s="2" t="s">
        <v>14</v>
      </c>
      <c r="E82" s="2" t="s">
        <v>14</v>
      </c>
      <c r="F82" s="2" t="s">
        <v>14</v>
      </c>
      <c r="G82" s="3">
        <f t="shared" si="17"/>
        <v>0</v>
      </c>
      <c r="H82" s="3">
        <f t="shared" si="17"/>
        <v>0</v>
      </c>
      <c r="I82" s="3">
        <f t="shared" si="17"/>
        <v>0</v>
      </c>
    </row>
    <row r="83" spans="1:9" s="21" customFormat="1" ht="37.5" customHeight="1" x14ac:dyDescent="0.25">
      <c r="A83" s="92"/>
      <c r="B83" s="34" t="s">
        <v>2</v>
      </c>
      <c r="C83" s="35">
        <v>532</v>
      </c>
      <c r="D83" s="35" t="s">
        <v>30</v>
      </c>
      <c r="E83" s="35" t="s">
        <v>322</v>
      </c>
      <c r="F83" s="35" t="s">
        <v>14</v>
      </c>
      <c r="G83" s="4">
        <f t="shared" si="17"/>
        <v>0</v>
      </c>
      <c r="H83" s="4">
        <f t="shared" si="17"/>
        <v>0</v>
      </c>
      <c r="I83" s="4">
        <f t="shared" si="17"/>
        <v>0</v>
      </c>
    </row>
    <row r="84" spans="1:9" s="21" customFormat="1" ht="104.25" customHeight="1" x14ac:dyDescent="0.25">
      <c r="A84" s="92"/>
      <c r="B84" s="34" t="s">
        <v>15</v>
      </c>
      <c r="C84" s="35">
        <v>532</v>
      </c>
      <c r="D84" s="35" t="s">
        <v>30</v>
      </c>
      <c r="E84" s="35" t="s">
        <v>322</v>
      </c>
      <c r="F84" s="35" t="s">
        <v>40</v>
      </c>
      <c r="G84" s="4">
        <v>0</v>
      </c>
      <c r="H84" s="4">
        <v>0</v>
      </c>
      <c r="I84" s="4">
        <v>0</v>
      </c>
    </row>
    <row r="85" spans="1:9" s="20" customFormat="1" ht="15.75" x14ac:dyDescent="0.25">
      <c r="A85" s="92" t="s">
        <v>321</v>
      </c>
      <c r="B85" s="1" t="s">
        <v>13</v>
      </c>
      <c r="C85" s="2">
        <v>532</v>
      </c>
      <c r="D85" s="2" t="s">
        <v>14</v>
      </c>
      <c r="E85" s="2" t="s">
        <v>14</v>
      </c>
      <c r="F85" s="2" t="s">
        <v>14</v>
      </c>
      <c r="G85" s="3">
        <f t="shared" si="17"/>
        <v>0</v>
      </c>
      <c r="H85" s="3">
        <f t="shared" si="17"/>
        <v>0</v>
      </c>
      <c r="I85" s="3">
        <f t="shared" si="17"/>
        <v>0</v>
      </c>
    </row>
    <row r="86" spans="1:9" s="21" customFormat="1" ht="15.75" x14ac:dyDescent="0.25">
      <c r="A86" s="92"/>
      <c r="B86" s="34" t="s">
        <v>2</v>
      </c>
      <c r="C86" s="35">
        <v>532</v>
      </c>
      <c r="D86" s="35" t="s">
        <v>30</v>
      </c>
      <c r="E86" s="35" t="s">
        <v>323</v>
      </c>
      <c r="F86" s="35" t="s">
        <v>14</v>
      </c>
      <c r="G86" s="4">
        <f t="shared" si="17"/>
        <v>0</v>
      </c>
      <c r="H86" s="4">
        <f t="shared" si="17"/>
        <v>0</v>
      </c>
      <c r="I86" s="4">
        <f t="shared" si="17"/>
        <v>0</v>
      </c>
    </row>
    <row r="87" spans="1:9" s="21" customFormat="1" ht="31.5" customHeight="1" x14ac:dyDescent="0.25">
      <c r="A87" s="92"/>
      <c r="B87" s="34" t="s">
        <v>15</v>
      </c>
      <c r="C87" s="35">
        <v>532</v>
      </c>
      <c r="D87" s="35" t="s">
        <v>30</v>
      </c>
      <c r="E87" s="35" t="s">
        <v>323</v>
      </c>
      <c r="F87" s="35" t="s">
        <v>40</v>
      </c>
      <c r="G87" s="4">
        <v>0</v>
      </c>
      <c r="H87" s="4">
        <v>0</v>
      </c>
      <c r="I87" s="4">
        <v>0</v>
      </c>
    </row>
    <row r="88" spans="1:9" s="14" customFormat="1" ht="15.75" x14ac:dyDescent="0.25">
      <c r="A88" s="93" t="s">
        <v>21</v>
      </c>
      <c r="B88" s="1" t="s">
        <v>13</v>
      </c>
      <c r="C88" s="2">
        <v>532</v>
      </c>
      <c r="D88" s="2" t="s">
        <v>14</v>
      </c>
      <c r="E88" s="2" t="s">
        <v>14</v>
      </c>
      <c r="F88" s="2" t="s">
        <v>14</v>
      </c>
      <c r="G88" s="3">
        <f>G89</f>
        <v>25304.9</v>
      </c>
      <c r="H88" s="3">
        <f>H89</f>
        <v>24996.6</v>
      </c>
      <c r="I88" s="3">
        <f>I89</f>
        <v>24996.6</v>
      </c>
    </row>
    <row r="89" spans="1:9" s="14" customFormat="1" ht="15.75" x14ac:dyDescent="0.25">
      <c r="A89" s="93"/>
      <c r="B89" s="1" t="s">
        <v>4</v>
      </c>
      <c r="C89" s="2"/>
      <c r="D89" s="2" t="s">
        <v>14</v>
      </c>
      <c r="E89" s="2" t="s">
        <v>14</v>
      </c>
      <c r="F89" s="2" t="s">
        <v>14</v>
      </c>
      <c r="G89" s="3">
        <f>G92+G95</f>
        <v>25304.9</v>
      </c>
      <c r="H89" s="3">
        <f t="shared" ref="H89:I89" si="18">H92+H95</f>
        <v>24996.6</v>
      </c>
      <c r="I89" s="3">
        <f t="shared" si="18"/>
        <v>24996.6</v>
      </c>
    </row>
    <row r="90" spans="1:9" s="14" customFormat="1" ht="31.5" x14ac:dyDescent="0.25">
      <c r="A90" s="93"/>
      <c r="B90" s="1" t="s">
        <v>22</v>
      </c>
      <c r="C90" s="2"/>
      <c r="D90" s="2" t="s">
        <v>14</v>
      </c>
      <c r="E90" s="2" t="s">
        <v>14</v>
      </c>
      <c r="F90" s="2" t="s">
        <v>14</v>
      </c>
      <c r="G90" s="3">
        <f>G93+G96</f>
        <v>25304.9</v>
      </c>
      <c r="H90" s="3">
        <f t="shared" ref="H90:I90" si="19">H93+H96</f>
        <v>24996.6</v>
      </c>
      <c r="I90" s="3">
        <f t="shared" si="19"/>
        <v>24996.6</v>
      </c>
    </row>
    <row r="91" spans="1:9" s="14" customFormat="1" ht="15.75" x14ac:dyDescent="0.25">
      <c r="A91" s="92" t="s">
        <v>204</v>
      </c>
      <c r="B91" s="1" t="s">
        <v>13</v>
      </c>
      <c r="C91" s="2">
        <v>532</v>
      </c>
      <c r="D91" s="2" t="s">
        <v>14</v>
      </c>
      <c r="E91" s="2" t="s">
        <v>14</v>
      </c>
      <c r="F91" s="2" t="s">
        <v>14</v>
      </c>
      <c r="G91" s="3">
        <f>G92</f>
        <v>25304.9</v>
      </c>
      <c r="H91" s="3">
        <f t="shared" ref="H91:I92" si="20">H92</f>
        <v>24996.6</v>
      </c>
      <c r="I91" s="3">
        <f t="shared" si="20"/>
        <v>24996.6</v>
      </c>
    </row>
    <row r="92" spans="1:9" ht="15.75" x14ac:dyDescent="0.25">
      <c r="A92" s="92"/>
      <c r="B92" s="34" t="s">
        <v>4</v>
      </c>
      <c r="C92" s="35">
        <v>532</v>
      </c>
      <c r="D92" s="35" t="s">
        <v>30</v>
      </c>
      <c r="E92" s="35">
        <v>5331042330</v>
      </c>
      <c r="F92" s="35" t="s">
        <v>14</v>
      </c>
      <c r="G92" s="4">
        <f>G93</f>
        <v>25304.9</v>
      </c>
      <c r="H92" s="4">
        <f t="shared" si="20"/>
        <v>24996.6</v>
      </c>
      <c r="I92" s="4">
        <f t="shared" si="20"/>
        <v>24996.6</v>
      </c>
    </row>
    <row r="93" spans="1:9" ht="31.5" x14ac:dyDescent="0.25">
      <c r="A93" s="92"/>
      <c r="B93" s="34" t="s">
        <v>22</v>
      </c>
      <c r="C93" s="35">
        <v>532</v>
      </c>
      <c r="D93" s="35" t="s">
        <v>30</v>
      </c>
      <c r="E93" s="35">
        <v>5331042330</v>
      </c>
      <c r="F93" s="35">
        <v>611</v>
      </c>
      <c r="G93" s="4">
        <v>25304.9</v>
      </c>
      <c r="H93" s="4">
        <v>24996.6</v>
      </c>
      <c r="I93" s="4">
        <v>24996.6</v>
      </c>
    </row>
    <row r="94" spans="1:9" s="14" customFormat="1" ht="15.75" x14ac:dyDescent="0.25">
      <c r="A94" s="92" t="s">
        <v>113</v>
      </c>
      <c r="B94" s="1" t="s">
        <v>13</v>
      </c>
      <c r="C94" s="2">
        <v>532</v>
      </c>
      <c r="D94" s="2" t="s">
        <v>14</v>
      </c>
      <c r="E94" s="2" t="s">
        <v>14</v>
      </c>
      <c r="F94" s="2" t="s">
        <v>14</v>
      </c>
      <c r="G94" s="3">
        <f>G95</f>
        <v>0</v>
      </c>
      <c r="H94" s="3">
        <f t="shared" ref="H94:I95" si="21">H95</f>
        <v>0</v>
      </c>
      <c r="I94" s="3">
        <f t="shared" si="21"/>
        <v>0</v>
      </c>
    </row>
    <row r="95" spans="1:9" ht="15.75" x14ac:dyDescent="0.25">
      <c r="A95" s="92"/>
      <c r="B95" s="34" t="s">
        <v>4</v>
      </c>
      <c r="C95" s="35">
        <v>532</v>
      </c>
      <c r="D95" s="35" t="s">
        <v>31</v>
      </c>
      <c r="E95" s="35" t="s">
        <v>43</v>
      </c>
      <c r="F95" s="35" t="s">
        <v>14</v>
      </c>
      <c r="G95" s="4">
        <f>G96</f>
        <v>0</v>
      </c>
      <c r="H95" s="4">
        <f t="shared" si="21"/>
        <v>0</v>
      </c>
      <c r="I95" s="4">
        <f t="shared" si="21"/>
        <v>0</v>
      </c>
    </row>
    <row r="96" spans="1:9" ht="31.5" x14ac:dyDescent="0.25">
      <c r="A96" s="92"/>
      <c r="B96" s="34" t="s">
        <v>22</v>
      </c>
      <c r="C96" s="35">
        <v>532</v>
      </c>
      <c r="D96" s="35" t="s">
        <v>31</v>
      </c>
      <c r="E96" s="35" t="s">
        <v>43</v>
      </c>
      <c r="F96" s="35">
        <v>612</v>
      </c>
      <c r="G96" s="4">
        <v>0</v>
      </c>
      <c r="H96" s="4">
        <v>0</v>
      </c>
      <c r="I96" s="4">
        <v>0</v>
      </c>
    </row>
    <row r="97" spans="1:9" s="14" customFormat="1" ht="15.75" x14ac:dyDescent="0.25">
      <c r="A97" s="93" t="s">
        <v>23</v>
      </c>
      <c r="B97" s="1" t="s">
        <v>13</v>
      </c>
      <c r="C97" s="2">
        <v>532</v>
      </c>
      <c r="D97" s="2" t="s">
        <v>14</v>
      </c>
      <c r="E97" s="2" t="s">
        <v>14</v>
      </c>
      <c r="F97" s="2" t="s">
        <v>14</v>
      </c>
      <c r="G97" s="3">
        <f>G98</f>
        <v>11839.5</v>
      </c>
      <c r="H97" s="3">
        <f>H98</f>
        <v>11439.5</v>
      </c>
      <c r="I97" s="3">
        <f>I98</f>
        <v>11439.5</v>
      </c>
    </row>
    <row r="98" spans="1:9" s="14" customFormat="1" ht="15.75" x14ac:dyDescent="0.25">
      <c r="A98" s="93"/>
      <c r="B98" s="1" t="s">
        <v>4</v>
      </c>
      <c r="C98" s="2"/>
      <c r="D98" s="2" t="s">
        <v>14</v>
      </c>
      <c r="E98" s="2" t="s">
        <v>14</v>
      </c>
      <c r="F98" s="2" t="s">
        <v>14</v>
      </c>
      <c r="G98" s="3">
        <f>G102+G108+G112+G118+G121+G105+G115</f>
        <v>11839.5</v>
      </c>
      <c r="H98" s="3">
        <f>H102+H108+H112+H118+H121+H105+H115</f>
        <v>11439.5</v>
      </c>
      <c r="I98" s="3">
        <f>I102+I108+I112+I118+I121+I105+I115</f>
        <v>11439.5</v>
      </c>
    </row>
    <row r="99" spans="1:9" s="14" customFormat="1" ht="15.75" x14ac:dyDescent="0.25">
      <c r="A99" s="93"/>
      <c r="B99" s="1" t="s">
        <v>15</v>
      </c>
      <c r="C99" s="2"/>
      <c r="D99" s="2" t="s">
        <v>14</v>
      </c>
      <c r="E99" s="2" t="s">
        <v>14</v>
      </c>
      <c r="F99" s="2" t="s">
        <v>14</v>
      </c>
      <c r="G99" s="3">
        <f>G110+G122+G109+G116</f>
        <v>3881.3</v>
      </c>
      <c r="H99" s="3">
        <f>H110+H122+H109+H116</f>
        <v>3881.3</v>
      </c>
      <c r="I99" s="3">
        <f>I110+I122+I109+I116</f>
        <v>3881.3</v>
      </c>
    </row>
    <row r="100" spans="1:9" s="14" customFormat="1" ht="15.75" x14ac:dyDescent="0.25">
      <c r="A100" s="93"/>
      <c r="B100" s="1" t="s">
        <v>24</v>
      </c>
      <c r="C100" s="2"/>
      <c r="D100" s="2" t="s">
        <v>14</v>
      </c>
      <c r="E100" s="2" t="s">
        <v>14</v>
      </c>
      <c r="F100" s="2" t="s">
        <v>14</v>
      </c>
      <c r="G100" s="3">
        <f>G103+G113+G119+G106</f>
        <v>7958.2</v>
      </c>
      <c r="H100" s="3">
        <f>H103+H113+H119+H106</f>
        <v>7558.2</v>
      </c>
      <c r="I100" s="3">
        <f>I103+I113+I119+I106</f>
        <v>7558.2</v>
      </c>
    </row>
    <row r="101" spans="1:9" s="14" customFormat="1" ht="15.75" x14ac:dyDescent="0.25">
      <c r="A101" s="92" t="s">
        <v>224</v>
      </c>
      <c r="B101" s="1" t="s">
        <v>13</v>
      </c>
      <c r="C101" s="2">
        <v>532</v>
      </c>
      <c r="D101" s="2" t="s">
        <v>14</v>
      </c>
      <c r="E101" s="2" t="s">
        <v>14</v>
      </c>
      <c r="F101" s="2" t="s">
        <v>14</v>
      </c>
      <c r="G101" s="3">
        <f>G102</f>
        <v>3617.7</v>
      </c>
      <c r="H101" s="3">
        <f t="shared" ref="H101:I102" si="22">H102</f>
        <v>3617.7</v>
      </c>
      <c r="I101" s="3">
        <f t="shared" si="22"/>
        <v>3617.7</v>
      </c>
    </row>
    <row r="102" spans="1:9" ht="24.75" customHeight="1" x14ac:dyDescent="0.25">
      <c r="A102" s="92"/>
      <c r="B102" s="34" t="s">
        <v>4</v>
      </c>
      <c r="C102" s="35">
        <v>532</v>
      </c>
      <c r="D102" s="35" t="s">
        <v>32</v>
      </c>
      <c r="E102" s="35">
        <v>5341043230</v>
      </c>
      <c r="F102" s="35" t="s">
        <v>14</v>
      </c>
      <c r="G102" s="4">
        <f>G103</f>
        <v>3617.7</v>
      </c>
      <c r="H102" s="4">
        <f t="shared" si="22"/>
        <v>3617.7</v>
      </c>
      <c r="I102" s="4">
        <f t="shared" si="22"/>
        <v>3617.7</v>
      </c>
    </row>
    <row r="103" spans="1:9" ht="30.75" customHeight="1" x14ac:dyDescent="0.25">
      <c r="A103" s="92"/>
      <c r="B103" s="34" t="s">
        <v>24</v>
      </c>
      <c r="C103" s="35">
        <v>532</v>
      </c>
      <c r="D103" s="35" t="s">
        <v>32</v>
      </c>
      <c r="E103" s="35">
        <v>5341043230</v>
      </c>
      <c r="F103" s="35">
        <v>611</v>
      </c>
      <c r="G103" s="4">
        <v>3617.7</v>
      </c>
      <c r="H103" s="4">
        <v>3617.7</v>
      </c>
      <c r="I103" s="4">
        <v>3617.7</v>
      </c>
    </row>
    <row r="104" spans="1:9" s="14" customFormat="1" ht="15.75" x14ac:dyDescent="0.25">
      <c r="A104" s="92" t="s">
        <v>114</v>
      </c>
      <c r="B104" s="1" t="s">
        <v>13</v>
      </c>
      <c r="C104" s="2">
        <v>532</v>
      </c>
      <c r="D104" s="2" t="s">
        <v>14</v>
      </c>
      <c r="E104" s="2" t="s">
        <v>14</v>
      </c>
      <c r="F104" s="2" t="s">
        <v>14</v>
      </c>
      <c r="G104" s="3">
        <f>G105</f>
        <v>3540.5</v>
      </c>
      <c r="H104" s="3">
        <f t="shared" ref="H104:I105" si="23">H105</f>
        <v>3540.5</v>
      </c>
      <c r="I104" s="3">
        <f t="shared" si="23"/>
        <v>3540.5</v>
      </c>
    </row>
    <row r="105" spans="1:9" ht="15.75" x14ac:dyDescent="0.25">
      <c r="A105" s="92"/>
      <c r="B105" s="34" t="s">
        <v>4</v>
      </c>
      <c r="C105" s="35">
        <v>532</v>
      </c>
      <c r="D105" s="35" t="s">
        <v>32</v>
      </c>
      <c r="E105" s="35" t="s">
        <v>58</v>
      </c>
      <c r="F105" s="35" t="s">
        <v>14</v>
      </c>
      <c r="G105" s="4">
        <f>G106</f>
        <v>3540.5</v>
      </c>
      <c r="H105" s="4">
        <f t="shared" si="23"/>
        <v>3540.5</v>
      </c>
      <c r="I105" s="4">
        <f t="shared" si="23"/>
        <v>3540.5</v>
      </c>
    </row>
    <row r="106" spans="1:9" ht="15.75" x14ac:dyDescent="0.25">
      <c r="A106" s="92"/>
      <c r="B106" s="34" t="s">
        <v>24</v>
      </c>
      <c r="C106" s="35">
        <v>532</v>
      </c>
      <c r="D106" s="35" t="s">
        <v>32</v>
      </c>
      <c r="E106" s="35" t="s">
        <v>58</v>
      </c>
      <c r="F106" s="35">
        <v>611</v>
      </c>
      <c r="G106" s="4">
        <v>3540.5</v>
      </c>
      <c r="H106" s="4">
        <v>3540.5</v>
      </c>
      <c r="I106" s="4">
        <v>3540.5</v>
      </c>
    </row>
    <row r="107" spans="1:9" s="14" customFormat="1" ht="15.75" x14ac:dyDescent="0.25">
      <c r="A107" s="92" t="s">
        <v>115</v>
      </c>
      <c r="B107" s="1" t="s">
        <v>13</v>
      </c>
      <c r="C107" s="2">
        <v>532</v>
      </c>
      <c r="D107" s="2" t="s">
        <v>14</v>
      </c>
      <c r="E107" s="2" t="s">
        <v>14</v>
      </c>
      <c r="F107" s="2" t="s">
        <v>14</v>
      </c>
      <c r="G107" s="3">
        <f>G108</f>
        <v>3451.4</v>
      </c>
      <c r="H107" s="3">
        <f t="shared" ref="H107:I107" si="24">H108</f>
        <v>3451.4</v>
      </c>
      <c r="I107" s="3">
        <f t="shared" si="24"/>
        <v>3451.4</v>
      </c>
    </row>
    <row r="108" spans="1:9" ht="15.75" x14ac:dyDescent="0.25">
      <c r="A108" s="92"/>
      <c r="B108" s="34" t="s">
        <v>4</v>
      </c>
      <c r="C108" s="35">
        <v>532</v>
      </c>
      <c r="D108" s="35" t="s">
        <v>32</v>
      </c>
      <c r="E108" s="35" t="s">
        <v>14</v>
      </c>
      <c r="F108" s="35" t="s">
        <v>14</v>
      </c>
      <c r="G108" s="4">
        <f>G109+G110</f>
        <v>3451.4</v>
      </c>
      <c r="H108" s="4">
        <f t="shared" ref="H108:I108" si="25">H109+H110</f>
        <v>3451.4</v>
      </c>
      <c r="I108" s="4">
        <f t="shared" si="25"/>
        <v>3451.4</v>
      </c>
    </row>
    <row r="109" spans="1:9" ht="15.75" x14ac:dyDescent="0.25">
      <c r="A109" s="92"/>
      <c r="B109" s="82" t="s">
        <v>15</v>
      </c>
      <c r="C109" s="94">
        <v>532</v>
      </c>
      <c r="D109" s="94" t="s">
        <v>32</v>
      </c>
      <c r="E109" s="35" t="s">
        <v>102</v>
      </c>
      <c r="F109" s="94">
        <v>612</v>
      </c>
      <c r="G109" s="4">
        <v>2192.5</v>
      </c>
      <c r="H109" s="4">
        <v>2192.5</v>
      </c>
      <c r="I109" s="4">
        <v>2192.5</v>
      </c>
    </row>
    <row r="110" spans="1:9" ht="15.75" x14ac:dyDescent="0.25">
      <c r="A110" s="92"/>
      <c r="B110" s="82"/>
      <c r="C110" s="94"/>
      <c r="D110" s="94"/>
      <c r="E110" s="35" t="s">
        <v>44</v>
      </c>
      <c r="F110" s="94"/>
      <c r="G110" s="4">
        <v>1258.9000000000001</v>
      </c>
      <c r="H110" s="4">
        <v>1258.9000000000001</v>
      </c>
      <c r="I110" s="4">
        <v>1258.9000000000001</v>
      </c>
    </row>
    <row r="111" spans="1:9" s="14" customFormat="1" ht="15.75" x14ac:dyDescent="0.25">
      <c r="A111" s="92" t="s">
        <v>117</v>
      </c>
      <c r="B111" s="1" t="s">
        <v>13</v>
      </c>
      <c r="C111" s="2">
        <v>532</v>
      </c>
      <c r="D111" s="2" t="s">
        <v>14</v>
      </c>
      <c r="E111" s="2" t="s">
        <v>14</v>
      </c>
      <c r="F111" s="2" t="s">
        <v>14</v>
      </c>
      <c r="G111" s="3">
        <f>G112</f>
        <v>400</v>
      </c>
      <c r="H111" s="3">
        <f t="shared" ref="H111:I112" si="26">H112</f>
        <v>400</v>
      </c>
      <c r="I111" s="3">
        <f t="shared" si="26"/>
        <v>400</v>
      </c>
    </row>
    <row r="112" spans="1:9" ht="15.75" x14ac:dyDescent="0.25">
      <c r="A112" s="92"/>
      <c r="B112" s="34" t="s">
        <v>4</v>
      </c>
      <c r="C112" s="35">
        <v>532</v>
      </c>
      <c r="D112" s="35" t="s">
        <v>32</v>
      </c>
      <c r="E112" s="35">
        <v>5341043605</v>
      </c>
      <c r="F112" s="35" t="s">
        <v>14</v>
      </c>
      <c r="G112" s="4">
        <f>G113</f>
        <v>400</v>
      </c>
      <c r="H112" s="4">
        <f t="shared" si="26"/>
        <v>400</v>
      </c>
      <c r="I112" s="4">
        <f t="shared" si="26"/>
        <v>400</v>
      </c>
    </row>
    <row r="113" spans="1:9" ht="15.75" x14ac:dyDescent="0.25">
      <c r="A113" s="92"/>
      <c r="B113" s="34" t="s">
        <v>24</v>
      </c>
      <c r="C113" s="35">
        <v>532</v>
      </c>
      <c r="D113" s="35" t="s">
        <v>32</v>
      </c>
      <c r="E113" s="35">
        <v>5341043605</v>
      </c>
      <c r="F113" s="35" t="s">
        <v>46</v>
      </c>
      <c r="G113" s="4">
        <v>400</v>
      </c>
      <c r="H113" s="4">
        <v>400</v>
      </c>
      <c r="I113" s="4">
        <v>400</v>
      </c>
    </row>
    <row r="114" spans="1:9" s="14" customFormat="1" ht="15.75" x14ac:dyDescent="0.25">
      <c r="A114" s="92" t="s">
        <v>116</v>
      </c>
      <c r="B114" s="1" t="s">
        <v>13</v>
      </c>
      <c r="C114" s="2">
        <v>532</v>
      </c>
      <c r="D114" s="2" t="s">
        <v>14</v>
      </c>
      <c r="E114" s="2" t="s">
        <v>14</v>
      </c>
      <c r="F114" s="2" t="s">
        <v>14</v>
      </c>
      <c r="G114" s="3">
        <f>G115</f>
        <v>49.9</v>
      </c>
      <c r="H114" s="3">
        <f t="shared" ref="H114:I115" si="27">H115</f>
        <v>49.9</v>
      </c>
      <c r="I114" s="3">
        <f t="shared" si="27"/>
        <v>49.9</v>
      </c>
    </row>
    <row r="115" spans="1:9" ht="15.75" x14ac:dyDescent="0.25">
      <c r="A115" s="92"/>
      <c r="B115" s="34" t="s">
        <v>4</v>
      </c>
      <c r="C115" s="35">
        <v>532</v>
      </c>
      <c r="D115" s="35" t="s">
        <v>32</v>
      </c>
      <c r="E115" s="35" t="s">
        <v>14</v>
      </c>
      <c r="F115" s="35" t="s">
        <v>14</v>
      </c>
      <c r="G115" s="4">
        <f>G116</f>
        <v>49.9</v>
      </c>
      <c r="H115" s="4">
        <f t="shared" si="27"/>
        <v>49.9</v>
      </c>
      <c r="I115" s="4">
        <f t="shared" si="27"/>
        <v>49.9</v>
      </c>
    </row>
    <row r="116" spans="1:9" ht="37.5" customHeight="1" x14ac:dyDescent="0.25">
      <c r="A116" s="92"/>
      <c r="B116" s="34" t="s">
        <v>111</v>
      </c>
      <c r="C116" s="35">
        <v>532</v>
      </c>
      <c r="D116" s="35" t="s">
        <v>32</v>
      </c>
      <c r="E116" s="35" t="s">
        <v>102</v>
      </c>
      <c r="F116" s="35">
        <v>612</v>
      </c>
      <c r="G116" s="4">
        <v>49.9</v>
      </c>
      <c r="H116" s="4">
        <v>49.9</v>
      </c>
      <c r="I116" s="4">
        <v>49.9</v>
      </c>
    </row>
    <row r="117" spans="1:9" s="14" customFormat="1" ht="27.75" customHeight="1" x14ac:dyDescent="0.25">
      <c r="A117" s="92" t="s">
        <v>118</v>
      </c>
      <c r="B117" s="1" t="s">
        <v>13</v>
      </c>
      <c r="C117" s="2">
        <v>532</v>
      </c>
      <c r="D117" s="2" t="s">
        <v>14</v>
      </c>
      <c r="E117" s="2" t="s">
        <v>14</v>
      </c>
      <c r="F117" s="2" t="s">
        <v>14</v>
      </c>
      <c r="G117" s="3">
        <f>G118</f>
        <v>400</v>
      </c>
      <c r="H117" s="3">
        <f t="shared" ref="G117:I118" si="28">H118</f>
        <v>0</v>
      </c>
      <c r="I117" s="3">
        <f t="shared" si="28"/>
        <v>0</v>
      </c>
    </row>
    <row r="118" spans="1:9" ht="25.5" customHeight="1" x14ac:dyDescent="0.25">
      <c r="A118" s="92"/>
      <c r="B118" s="34" t="s">
        <v>4</v>
      </c>
      <c r="C118" s="35">
        <v>532</v>
      </c>
      <c r="D118" s="35" t="s">
        <v>32</v>
      </c>
      <c r="E118" s="35">
        <v>5342043230</v>
      </c>
      <c r="F118" s="35" t="s">
        <v>14</v>
      </c>
      <c r="G118" s="4">
        <f t="shared" si="28"/>
        <v>400</v>
      </c>
      <c r="H118" s="4">
        <f t="shared" si="28"/>
        <v>0</v>
      </c>
      <c r="I118" s="4">
        <f t="shared" si="28"/>
        <v>0</v>
      </c>
    </row>
    <row r="119" spans="1:9" ht="20.25" customHeight="1" x14ac:dyDescent="0.25">
      <c r="A119" s="92"/>
      <c r="B119" s="34" t="s">
        <v>24</v>
      </c>
      <c r="C119" s="35">
        <v>532</v>
      </c>
      <c r="D119" s="35" t="s">
        <v>32</v>
      </c>
      <c r="E119" s="35">
        <v>5342043230</v>
      </c>
      <c r="F119" s="35">
        <v>612</v>
      </c>
      <c r="G119" s="4">
        <v>400</v>
      </c>
      <c r="H119" s="4">
        <v>0</v>
      </c>
      <c r="I119" s="4">
        <v>0</v>
      </c>
    </row>
    <row r="120" spans="1:9" s="14" customFormat="1" ht="15.75" x14ac:dyDescent="0.25">
      <c r="A120" s="92" t="s">
        <v>119</v>
      </c>
      <c r="B120" s="1" t="s">
        <v>13</v>
      </c>
      <c r="C120" s="2">
        <v>532</v>
      </c>
      <c r="D120" s="2" t="s">
        <v>14</v>
      </c>
      <c r="E120" s="2" t="s">
        <v>14</v>
      </c>
      <c r="F120" s="2" t="s">
        <v>14</v>
      </c>
      <c r="G120" s="3">
        <f>G121</f>
        <v>380</v>
      </c>
      <c r="H120" s="3">
        <f t="shared" ref="H120:I121" si="29">H121</f>
        <v>380</v>
      </c>
      <c r="I120" s="3">
        <f t="shared" si="29"/>
        <v>380</v>
      </c>
    </row>
    <row r="121" spans="1:9" ht="15.75" x14ac:dyDescent="0.25">
      <c r="A121" s="92"/>
      <c r="B121" s="34" t="s">
        <v>4</v>
      </c>
      <c r="C121" s="35">
        <v>532</v>
      </c>
      <c r="D121" s="35" t="s">
        <v>32</v>
      </c>
      <c r="E121" s="35">
        <v>5342043609</v>
      </c>
      <c r="F121" s="35" t="s">
        <v>14</v>
      </c>
      <c r="G121" s="4">
        <f>G122</f>
        <v>380</v>
      </c>
      <c r="H121" s="4">
        <f t="shared" si="29"/>
        <v>380</v>
      </c>
      <c r="I121" s="4">
        <f t="shared" si="29"/>
        <v>380</v>
      </c>
    </row>
    <row r="122" spans="1:9" ht="34.5" customHeight="1" x14ac:dyDescent="0.25">
      <c r="A122" s="92"/>
      <c r="B122" s="34" t="s">
        <v>15</v>
      </c>
      <c r="C122" s="35">
        <v>532</v>
      </c>
      <c r="D122" s="35" t="s">
        <v>32</v>
      </c>
      <c r="E122" s="35">
        <v>5342043609</v>
      </c>
      <c r="F122" s="35">
        <v>612</v>
      </c>
      <c r="G122" s="4">
        <v>380</v>
      </c>
      <c r="H122" s="4">
        <v>380</v>
      </c>
      <c r="I122" s="4">
        <v>380</v>
      </c>
    </row>
    <row r="123" spans="1:9" s="14" customFormat="1" ht="15.75" x14ac:dyDescent="0.25">
      <c r="A123" s="93" t="s">
        <v>25</v>
      </c>
      <c r="B123" s="1" t="s">
        <v>13</v>
      </c>
      <c r="C123" s="2">
        <v>532</v>
      </c>
      <c r="D123" s="2" t="s">
        <v>14</v>
      </c>
      <c r="E123" s="2" t="s">
        <v>14</v>
      </c>
      <c r="F123" s="2" t="s">
        <v>14</v>
      </c>
      <c r="G123" s="3">
        <f>G124</f>
        <v>20659</v>
      </c>
      <c r="H123" s="3">
        <f>H124</f>
        <v>20631.8</v>
      </c>
      <c r="I123" s="3">
        <f>I124</f>
        <v>20631.8</v>
      </c>
    </row>
    <row r="124" spans="1:9" s="14" customFormat="1" ht="15.75" x14ac:dyDescent="0.25">
      <c r="A124" s="93"/>
      <c r="B124" s="1" t="s">
        <v>4</v>
      </c>
      <c r="C124" s="2"/>
      <c r="D124" s="2" t="s">
        <v>14</v>
      </c>
      <c r="E124" s="2" t="s">
        <v>14</v>
      </c>
      <c r="F124" s="2" t="s">
        <v>14</v>
      </c>
      <c r="G124" s="3">
        <f>G126+G128</f>
        <v>20659</v>
      </c>
      <c r="H124" s="3">
        <f>H126+H128</f>
        <v>20631.8</v>
      </c>
      <c r="I124" s="3">
        <f>I126+I128</f>
        <v>20631.8</v>
      </c>
    </row>
    <row r="125" spans="1:9" ht="26.25" customHeight="1" x14ac:dyDescent="0.25">
      <c r="A125" s="92" t="s">
        <v>45</v>
      </c>
      <c r="B125" s="1" t="s">
        <v>13</v>
      </c>
      <c r="C125" s="2">
        <v>532</v>
      </c>
      <c r="D125" s="2" t="s">
        <v>14</v>
      </c>
      <c r="E125" s="2" t="s">
        <v>14</v>
      </c>
      <c r="F125" s="2" t="s">
        <v>14</v>
      </c>
      <c r="G125" s="3">
        <f>G126</f>
        <v>1802.7</v>
      </c>
      <c r="H125" s="3">
        <f t="shared" ref="H125:I125" si="30">H126</f>
        <v>1802.7</v>
      </c>
      <c r="I125" s="3">
        <f t="shared" si="30"/>
        <v>1802.7</v>
      </c>
    </row>
    <row r="126" spans="1:9" ht="30.75" customHeight="1" x14ac:dyDescent="0.25">
      <c r="A126" s="92"/>
      <c r="B126" s="34" t="s">
        <v>4</v>
      </c>
      <c r="C126" s="35">
        <v>532</v>
      </c>
      <c r="D126" s="35" t="s">
        <v>39</v>
      </c>
      <c r="E126" s="35" t="s">
        <v>225</v>
      </c>
      <c r="F126" s="35" t="s">
        <v>14</v>
      </c>
      <c r="G126" s="4">
        <v>1802.7</v>
      </c>
      <c r="H126" s="4">
        <v>1802.7</v>
      </c>
      <c r="I126" s="4">
        <v>1802.7</v>
      </c>
    </row>
    <row r="127" spans="1:9" ht="31.5" customHeight="1" x14ac:dyDescent="0.25">
      <c r="A127" s="92" t="s">
        <v>169</v>
      </c>
      <c r="B127" s="1" t="s">
        <v>13</v>
      </c>
      <c r="C127" s="2">
        <v>532</v>
      </c>
      <c r="D127" s="2" t="s">
        <v>14</v>
      </c>
      <c r="E127" s="2" t="s">
        <v>14</v>
      </c>
      <c r="F127" s="2" t="s">
        <v>14</v>
      </c>
      <c r="G127" s="3">
        <f>G128</f>
        <v>18856.3</v>
      </c>
      <c r="H127" s="3">
        <f t="shared" ref="H127:I127" si="31">H128</f>
        <v>18829.099999999999</v>
      </c>
      <c r="I127" s="3">
        <f t="shared" si="31"/>
        <v>18829.099999999999</v>
      </c>
    </row>
    <row r="128" spans="1:9" ht="39" customHeight="1" x14ac:dyDescent="0.25">
      <c r="A128" s="92"/>
      <c r="B128" s="34" t="s">
        <v>4</v>
      </c>
      <c r="C128" s="35">
        <v>532</v>
      </c>
      <c r="D128" s="35" t="s">
        <v>39</v>
      </c>
      <c r="E128" s="35">
        <v>5359945230</v>
      </c>
      <c r="F128" s="35" t="s">
        <v>14</v>
      </c>
      <c r="G128" s="4">
        <v>18856.3</v>
      </c>
      <c r="H128" s="4">
        <v>18829.099999999999</v>
      </c>
      <c r="I128" s="4">
        <v>18829.099999999999</v>
      </c>
    </row>
    <row r="129" spans="1:9" s="14" customFormat="1" ht="27.75" customHeight="1" x14ac:dyDescent="0.25">
      <c r="A129" s="92" t="s">
        <v>326</v>
      </c>
      <c r="B129" s="1" t="s">
        <v>13</v>
      </c>
      <c r="C129" s="2">
        <v>532</v>
      </c>
      <c r="D129" s="2" t="s">
        <v>14</v>
      </c>
      <c r="E129" s="2" t="s">
        <v>14</v>
      </c>
      <c r="F129" s="2" t="s">
        <v>14</v>
      </c>
      <c r="G129" s="3">
        <f>G130</f>
        <v>0</v>
      </c>
      <c r="H129" s="3">
        <f t="shared" ref="G129:I130" si="32">H130</f>
        <v>0</v>
      </c>
      <c r="I129" s="3">
        <f t="shared" si="32"/>
        <v>0</v>
      </c>
    </row>
    <row r="130" spans="1:9" ht="37.5" customHeight="1" x14ac:dyDescent="0.25">
      <c r="A130" s="92"/>
      <c r="B130" s="34" t="s">
        <v>4</v>
      </c>
      <c r="C130" s="35">
        <v>532</v>
      </c>
      <c r="D130" s="35" t="s">
        <v>39</v>
      </c>
      <c r="E130" s="35" t="s">
        <v>328</v>
      </c>
      <c r="F130" s="35" t="s">
        <v>14</v>
      </c>
      <c r="G130" s="4">
        <f t="shared" si="32"/>
        <v>0</v>
      </c>
      <c r="H130" s="4">
        <f t="shared" si="32"/>
        <v>0</v>
      </c>
      <c r="I130" s="4">
        <f t="shared" si="32"/>
        <v>0</v>
      </c>
    </row>
    <row r="131" spans="1:9" ht="52.5" customHeight="1" x14ac:dyDescent="0.25">
      <c r="A131" s="92"/>
      <c r="B131" s="34" t="s">
        <v>15</v>
      </c>
      <c r="C131" s="35">
        <v>532</v>
      </c>
      <c r="D131" s="35" t="s">
        <v>39</v>
      </c>
      <c r="E131" s="35" t="s">
        <v>328</v>
      </c>
      <c r="F131" s="35">
        <v>612</v>
      </c>
      <c r="G131" s="4">
        <v>0</v>
      </c>
      <c r="H131" s="4">
        <v>0</v>
      </c>
      <c r="I131" s="4">
        <v>0</v>
      </c>
    </row>
    <row r="132" spans="1:9" s="14" customFormat="1" ht="15.75" x14ac:dyDescent="0.25">
      <c r="A132" s="92" t="s">
        <v>327</v>
      </c>
      <c r="B132" s="1" t="s">
        <v>13</v>
      </c>
      <c r="C132" s="2">
        <v>532</v>
      </c>
      <c r="D132" s="2" t="s">
        <v>14</v>
      </c>
      <c r="E132" s="2" t="s">
        <v>14</v>
      </c>
      <c r="F132" s="2" t="s">
        <v>14</v>
      </c>
      <c r="G132" s="3">
        <f>G133</f>
        <v>0</v>
      </c>
      <c r="H132" s="3">
        <f t="shared" ref="H132:I132" si="33">H133</f>
        <v>0</v>
      </c>
      <c r="I132" s="3">
        <f t="shared" si="33"/>
        <v>0</v>
      </c>
    </row>
    <row r="133" spans="1:9" ht="35.25" customHeight="1" x14ac:dyDescent="0.25">
      <c r="A133" s="92"/>
      <c r="B133" s="34" t="s">
        <v>4</v>
      </c>
      <c r="C133" s="35">
        <v>532</v>
      </c>
      <c r="D133" s="35" t="s">
        <v>39</v>
      </c>
      <c r="E133" s="35" t="s">
        <v>329</v>
      </c>
      <c r="F133" s="35" t="s">
        <v>14</v>
      </c>
      <c r="G133" s="4">
        <f t="shared" ref="G133:I133" si="34">G134</f>
        <v>0</v>
      </c>
      <c r="H133" s="4">
        <f t="shared" si="34"/>
        <v>0</v>
      </c>
      <c r="I133" s="4">
        <f t="shared" si="34"/>
        <v>0</v>
      </c>
    </row>
    <row r="134" spans="1:9" ht="81" customHeight="1" x14ac:dyDescent="0.25">
      <c r="A134" s="92"/>
      <c r="B134" s="34" t="s">
        <v>15</v>
      </c>
      <c r="C134" s="35">
        <v>532</v>
      </c>
      <c r="D134" s="35" t="s">
        <v>39</v>
      </c>
      <c r="E134" s="35" t="s">
        <v>329</v>
      </c>
      <c r="F134" s="35">
        <v>612</v>
      </c>
      <c r="G134" s="4">
        <v>0</v>
      </c>
      <c r="H134" s="4">
        <v>0</v>
      </c>
      <c r="I134" s="4">
        <v>0</v>
      </c>
    </row>
    <row r="135" spans="1:9" s="14" customFormat="1" ht="15.75" x14ac:dyDescent="0.25">
      <c r="A135" s="93" t="s">
        <v>26</v>
      </c>
      <c r="B135" s="1" t="s">
        <v>13</v>
      </c>
      <c r="C135" s="2">
        <v>532</v>
      </c>
      <c r="D135" s="2" t="s">
        <v>14</v>
      </c>
      <c r="E135" s="2" t="s">
        <v>14</v>
      </c>
      <c r="F135" s="2" t="s">
        <v>14</v>
      </c>
      <c r="G135" s="3">
        <f>G136</f>
        <v>142</v>
      </c>
      <c r="H135" s="3">
        <f>H136</f>
        <v>142</v>
      </c>
      <c r="I135" s="3">
        <f>I136</f>
        <v>142</v>
      </c>
    </row>
    <row r="136" spans="1:9" s="14" customFormat="1" ht="15.75" x14ac:dyDescent="0.25">
      <c r="A136" s="93"/>
      <c r="B136" s="1" t="s">
        <v>4</v>
      </c>
      <c r="C136" s="2">
        <v>532</v>
      </c>
      <c r="D136" s="2" t="s">
        <v>14</v>
      </c>
      <c r="E136" s="2" t="s">
        <v>14</v>
      </c>
      <c r="F136" s="2" t="s">
        <v>14</v>
      </c>
      <c r="G136" s="3">
        <f t="shared" ref="G136:I137" si="35">G139</f>
        <v>142</v>
      </c>
      <c r="H136" s="3">
        <f t="shared" si="35"/>
        <v>142</v>
      </c>
      <c r="I136" s="3">
        <f t="shared" si="35"/>
        <v>142</v>
      </c>
    </row>
    <row r="137" spans="1:9" s="14" customFormat="1" ht="15.75" x14ac:dyDescent="0.25">
      <c r="A137" s="93"/>
      <c r="B137" s="1" t="s">
        <v>15</v>
      </c>
      <c r="C137" s="2">
        <v>532</v>
      </c>
      <c r="D137" s="2" t="s">
        <v>14</v>
      </c>
      <c r="E137" s="2" t="s">
        <v>14</v>
      </c>
      <c r="F137" s="2" t="s">
        <v>14</v>
      </c>
      <c r="G137" s="3">
        <f t="shared" si="35"/>
        <v>30</v>
      </c>
      <c r="H137" s="3">
        <f t="shared" si="35"/>
        <v>0</v>
      </c>
      <c r="I137" s="3">
        <f t="shared" si="35"/>
        <v>0</v>
      </c>
    </row>
    <row r="138" spans="1:9" ht="15.75" x14ac:dyDescent="0.25">
      <c r="A138" s="92" t="s">
        <v>226</v>
      </c>
      <c r="B138" s="1" t="s">
        <v>13</v>
      </c>
      <c r="C138" s="2">
        <v>532</v>
      </c>
      <c r="D138" s="2" t="s">
        <v>14</v>
      </c>
      <c r="E138" s="2" t="s">
        <v>14</v>
      </c>
      <c r="F138" s="2" t="s">
        <v>14</v>
      </c>
      <c r="G138" s="3">
        <f>G139</f>
        <v>142</v>
      </c>
      <c r="H138" s="3">
        <f t="shared" ref="H138:I138" si="36">H139</f>
        <v>142</v>
      </c>
      <c r="I138" s="3">
        <f t="shared" si="36"/>
        <v>142</v>
      </c>
    </row>
    <row r="139" spans="1:9" ht="15.75" x14ac:dyDescent="0.25">
      <c r="A139" s="92"/>
      <c r="B139" s="34" t="s">
        <v>4</v>
      </c>
      <c r="C139" s="35">
        <v>532</v>
      </c>
      <c r="D139" s="35" t="s">
        <v>39</v>
      </c>
      <c r="E139" s="35">
        <v>5360743603</v>
      </c>
      <c r="F139" s="35" t="s">
        <v>14</v>
      </c>
      <c r="G139" s="4">
        <v>142</v>
      </c>
      <c r="H139" s="4">
        <v>142</v>
      </c>
      <c r="I139" s="4">
        <v>142</v>
      </c>
    </row>
    <row r="140" spans="1:9" ht="15.75" x14ac:dyDescent="0.25">
      <c r="A140" s="92"/>
      <c r="B140" s="34" t="s">
        <v>15</v>
      </c>
      <c r="C140" s="35">
        <v>532</v>
      </c>
      <c r="D140" s="35" t="s">
        <v>39</v>
      </c>
      <c r="E140" s="35">
        <v>5362043603</v>
      </c>
      <c r="F140" s="35">
        <v>612</v>
      </c>
      <c r="G140" s="4">
        <v>30</v>
      </c>
      <c r="H140" s="4">
        <v>0</v>
      </c>
      <c r="I140" s="4">
        <v>0</v>
      </c>
    </row>
    <row r="141" spans="1:9" s="14" customFormat="1" ht="15.75" x14ac:dyDescent="0.25">
      <c r="A141" s="93" t="s">
        <v>27</v>
      </c>
      <c r="B141" s="1" t="s">
        <v>13</v>
      </c>
      <c r="C141" s="2">
        <v>532</v>
      </c>
      <c r="D141" s="2" t="s">
        <v>14</v>
      </c>
      <c r="E141" s="2" t="s">
        <v>14</v>
      </c>
      <c r="F141" s="2" t="s">
        <v>14</v>
      </c>
      <c r="G141" s="3">
        <f>G142</f>
        <v>16506.600000000002</v>
      </c>
      <c r="H141" s="3">
        <f>H142</f>
        <v>5672.9</v>
      </c>
      <c r="I141" s="3">
        <f>I142</f>
        <v>1815.1</v>
      </c>
    </row>
    <row r="142" spans="1:9" s="14" customFormat="1" ht="15.75" x14ac:dyDescent="0.25">
      <c r="A142" s="93"/>
      <c r="B142" s="1" t="s">
        <v>4</v>
      </c>
      <c r="C142" s="2">
        <v>532</v>
      </c>
      <c r="D142" s="2" t="s">
        <v>14</v>
      </c>
      <c r="E142" s="2" t="s">
        <v>14</v>
      </c>
      <c r="F142" s="2" t="s">
        <v>14</v>
      </c>
      <c r="G142" s="3">
        <f t="shared" ref="G142:I143" si="37">G145+G148+G151+G154+G157+G160+G161+G165+G168+G171+G174</f>
        <v>16506.600000000002</v>
      </c>
      <c r="H142" s="3">
        <f t="shared" si="37"/>
        <v>5672.9</v>
      </c>
      <c r="I142" s="3">
        <f t="shared" si="37"/>
        <v>1815.1</v>
      </c>
    </row>
    <row r="143" spans="1:9" s="14" customFormat="1" ht="15.75" x14ac:dyDescent="0.25">
      <c r="A143" s="93"/>
      <c r="B143" s="1" t="s">
        <v>15</v>
      </c>
      <c r="C143" s="2">
        <v>532</v>
      </c>
      <c r="D143" s="2" t="s">
        <v>14</v>
      </c>
      <c r="E143" s="2" t="s">
        <v>14</v>
      </c>
      <c r="F143" s="2" t="s">
        <v>14</v>
      </c>
      <c r="G143" s="3">
        <f t="shared" si="37"/>
        <v>16506.600000000002</v>
      </c>
      <c r="H143" s="3">
        <f t="shared" si="37"/>
        <v>6644</v>
      </c>
      <c r="I143" s="3">
        <f t="shared" si="37"/>
        <v>2723</v>
      </c>
    </row>
    <row r="144" spans="1:9" ht="30.75" customHeight="1" x14ac:dyDescent="0.25">
      <c r="A144" s="92" t="s">
        <v>121</v>
      </c>
      <c r="B144" s="1" t="s">
        <v>13</v>
      </c>
      <c r="C144" s="2">
        <v>532</v>
      </c>
      <c r="D144" s="2" t="s">
        <v>14</v>
      </c>
      <c r="E144" s="2" t="s">
        <v>14</v>
      </c>
      <c r="F144" s="2" t="s">
        <v>14</v>
      </c>
      <c r="G144" s="3">
        <f t="shared" ref="G144:I144" si="38">G145</f>
        <v>599</v>
      </c>
      <c r="H144" s="3">
        <f t="shared" si="38"/>
        <v>0</v>
      </c>
      <c r="I144" s="3">
        <f t="shared" si="38"/>
        <v>0</v>
      </c>
    </row>
    <row r="145" spans="1:9" ht="29.25" customHeight="1" x14ac:dyDescent="0.25">
      <c r="A145" s="92"/>
      <c r="B145" s="34" t="s">
        <v>4</v>
      </c>
      <c r="C145" s="35">
        <v>532</v>
      </c>
      <c r="D145" s="35" t="s">
        <v>14</v>
      </c>
      <c r="E145" s="35">
        <v>5372043607</v>
      </c>
      <c r="F145" s="35" t="s">
        <v>14</v>
      </c>
      <c r="G145" s="4">
        <f>G146</f>
        <v>599</v>
      </c>
      <c r="H145" s="4">
        <f t="shared" ref="G145:I148" si="39">H146</f>
        <v>0</v>
      </c>
      <c r="I145" s="4">
        <f t="shared" si="39"/>
        <v>0</v>
      </c>
    </row>
    <row r="146" spans="1:9" ht="31.5" customHeight="1" x14ac:dyDescent="0.25">
      <c r="A146" s="92"/>
      <c r="B146" s="34" t="s">
        <v>15</v>
      </c>
      <c r="C146" s="35">
        <v>532</v>
      </c>
      <c r="D146" s="35" t="s">
        <v>14</v>
      </c>
      <c r="E146" s="35">
        <v>5372043607</v>
      </c>
      <c r="F146" s="35">
        <v>612</v>
      </c>
      <c r="G146" s="4">
        <v>599</v>
      </c>
      <c r="H146" s="4">
        <v>0</v>
      </c>
      <c r="I146" s="4">
        <v>0</v>
      </c>
    </row>
    <row r="147" spans="1:9" ht="30.75" customHeight="1" x14ac:dyDescent="0.25">
      <c r="A147" s="92" t="s">
        <v>123</v>
      </c>
      <c r="B147" s="1" t="s">
        <v>13</v>
      </c>
      <c r="C147" s="2">
        <v>532</v>
      </c>
      <c r="D147" s="2" t="s">
        <v>14</v>
      </c>
      <c r="E147" s="2" t="s">
        <v>14</v>
      </c>
      <c r="F147" s="2" t="s">
        <v>14</v>
      </c>
      <c r="G147" s="3">
        <f t="shared" si="39"/>
        <v>1885.8</v>
      </c>
      <c r="H147" s="3">
        <f t="shared" si="39"/>
        <v>0</v>
      </c>
      <c r="I147" s="3">
        <f t="shared" si="39"/>
        <v>0</v>
      </c>
    </row>
    <row r="148" spans="1:9" ht="29.25" customHeight="1" x14ac:dyDescent="0.25">
      <c r="A148" s="92"/>
      <c r="B148" s="34" t="s">
        <v>4</v>
      </c>
      <c r="C148" s="35">
        <v>532</v>
      </c>
      <c r="D148" s="35" t="s">
        <v>14</v>
      </c>
      <c r="E148" s="35">
        <v>5372043607</v>
      </c>
      <c r="F148" s="35" t="s">
        <v>14</v>
      </c>
      <c r="G148" s="4">
        <f>G149</f>
        <v>1885.8</v>
      </c>
      <c r="H148" s="4">
        <f t="shared" si="39"/>
        <v>0</v>
      </c>
      <c r="I148" s="4">
        <f t="shared" si="39"/>
        <v>0</v>
      </c>
    </row>
    <row r="149" spans="1:9" ht="31.5" customHeight="1" x14ac:dyDescent="0.25">
      <c r="A149" s="92"/>
      <c r="B149" s="34" t="s">
        <v>15</v>
      </c>
      <c r="C149" s="35">
        <v>532</v>
      </c>
      <c r="D149" s="35" t="s">
        <v>14</v>
      </c>
      <c r="E149" s="35">
        <v>5372043607</v>
      </c>
      <c r="F149" s="35">
        <v>612</v>
      </c>
      <c r="G149" s="4">
        <v>1885.8</v>
      </c>
      <c r="H149" s="4">
        <v>0</v>
      </c>
      <c r="I149" s="4">
        <v>0</v>
      </c>
    </row>
    <row r="150" spans="1:9" ht="30.75" customHeight="1" x14ac:dyDescent="0.25">
      <c r="A150" s="92" t="s">
        <v>124</v>
      </c>
      <c r="B150" s="1" t="s">
        <v>13</v>
      </c>
      <c r="C150" s="2">
        <v>532</v>
      </c>
      <c r="D150" s="2" t="s">
        <v>14</v>
      </c>
      <c r="E150" s="2" t="s">
        <v>14</v>
      </c>
      <c r="F150" s="2" t="s">
        <v>14</v>
      </c>
      <c r="G150" s="3">
        <f t="shared" ref="G150:I150" si="40">G151</f>
        <v>1390.2</v>
      </c>
      <c r="H150" s="3">
        <f t="shared" si="40"/>
        <v>0</v>
      </c>
      <c r="I150" s="3">
        <f t="shared" si="40"/>
        <v>0</v>
      </c>
    </row>
    <row r="151" spans="1:9" ht="29.25" customHeight="1" x14ac:dyDescent="0.25">
      <c r="A151" s="92"/>
      <c r="B151" s="34" t="s">
        <v>4</v>
      </c>
      <c r="C151" s="35">
        <v>532</v>
      </c>
      <c r="D151" s="35" t="s">
        <v>14</v>
      </c>
      <c r="E151" s="35">
        <v>5372043607</v>
      </c>
      <c r="F151" s="35" t="s">
        <v>14</v>
      </c>
      <c r="G151" s="4">
        <f>G152</f>
        <v>1390.2</v>
      </c>
      <c r="H151" s="4">
        <v>0</v>
      </c>
      <c r="I151" s="4">
        <v>0</v>
      </c>
    </row>
    <row r="152" spans="1:9" ht="31.5" customHeight="1" x14ac:dyDescent="0.25">
      <c r="A152" s="92"/>
      <c r="B152" s="34" t="s">
        <v>15</v>
      </c>
      <c r="C152" s="35">
        <v>532</v>
      </c>
      <c r="D152" s="35" t="s">
        <v>14</v>
      </c>
      <c r="E152" s="35">
        <v>5372043607</v>
      </c>
      <c r="F152" s="35">
        <v>612</v>
      </c>
      <c r="G152" s="4">
        <v>1390.2</v>
      </c>
      <c r="H152" s="4">
        <v>0</v>
      </c>
      <c r="I152" s="4">
        <v>0</v>
      </c>
    </row>
    <row r="153" spans="1:9" ht="30.75" customHeight="1" x14ac:dyDescent="0.25">
      <c r="A153" s="92" t="s">
        <v>125</v>
      </c>
      <c r="B153" s="1" t="s">
        <v>13</v>
      </c>
      <c r="C153" s="2">
        <v>532</v>
      </c>
      <c r="D153" s="2" t="s">
        <v>14</v>
      </c>
      <c r="E153" s="2" t="s">
        <v>14</v>
      </c>
      <c r="F153" s="2" t="s">
        <v>14</v>
      </c>
      <c r="G153" s="3">
        <f t="shared" ref="G153:I153" si="41">G154</f>
        <v>8372.6</v>
      </c>
      <c r="H153" s="3">
        <f t="shared" si="41"/>
        <v>0</v>
      </c>
      <c r="I153" s="3">
        <f t="shared" si="41"/>
        <v>0</v>
      </c>
    </row>
    <row r="154" spans="1:9" ht="29.25" customHeight="1" x14ac:dyDescent="0.25">
      <c r="A154" s="92"/>
      <c r="B154" s="34" t="s">
        <v>4</v>
      </c>
      <c r="C154" s="35">
        <v>532</v>
      </c>
      <c r="D154" s="35" t="s">
        <v>14</v>
      </c>
      <c r="E154" s="35">
        <v>5372043607</v>
      </c>
      <c r="F154" s="35" t="s">
        <v>14</v>
      </c>
      <c r="G154" s="4">
        <f>G155</f>
        <v>8372.6</v>
      </c>
      <c r="H154" s="4">
        <v>0</v>
      </c>
      <c r="I154" s="4">
        <v>0</v>
      </c>
    </row>
    <row r="155" spans="1:9" ht="21.75" customHeight="1" x14ac:dyDescent="0.25">
      <c r="A155" s="92"/>
      <c r="B155" s="34" t="s">
        <v>15</v>
      </c>
      <c r="C155" s="35">
        <v>532</v>
      </c>
      <c r="D155" s="35" t="s">
        <v>14</v>
      </c>
      <c r="E155" s="35">
        <v>5372043607</v>
      </c>
      <c r="F155" s="35">
        <v>612</v>
      </c>
      <c r="G155" s="4">
        <v>8372.6</v>
      </c>
      <c r="H155" s="4">
        <v>0</v>
      </c>
      <c r="I155" s="4">
        <v>0</v>
      </c>
    </row>
    <row r="156" spans="1:9" ht="25.5" customHeight="1" x14ac:dyDescent="0.25">
      <c r="A156" s="92" t="s">
        <v>126</v>
      </c>
      <c r="B156" s="1" t="s">
        <v>13</v>
      </c>
      <c r="C156" s="2">
        <v>532</v>
      </c>
      <c r="D156" s="2" t="s">
        <v>14</v>
      </c>
      <c r="E156" s="2" t="s">
        <v>14</v>
      </c>
      <c r="F156" s="2" t="s">
        <v>14</v>
      </c>
      <c r="G156" s="3">
        <f t="shared" ref="G156:I156" si="42">G157</f>
        <v>0</v>
      </c>
      <c r="H156" s="3">
        <f t="shared" si="42"/>
        <v>0</v>
      </c>
      <c r="I156" s="3">
        <f t="shared" si="42"/>
        <v>0</v>
      </c>
    </row>
    <row r="157" spans="1:9" ht="30" customHeight="1" x14ac:dyDescent="0.25">
      <c r="A157" s="92"/>
      <c r="B157" s="34" t="s">
        <v>4</v>
      </c>
      <c r="C157" s="35">
        <v>532</v>
      </c>
      <c r="D157" s="35" t="s">
        <v>14</v>
      </c>
      <c r="E157" s="35" t="s">
        <v>59</v>
      </c>
      <c r="F157" s="35" t="s">
        <v>14</v>
      </c>
      <c r="G157" s="4">
        <v>0</v>
      </c>
      <c r="H157" s="4">
        <v>0</v>
      </c>
      <c r="I157" s="4">
        <v>0</v>
      </c>
    </row>
    <row r="158" spans="1:9" ht="23.25" customHeight="1" x14ac:dyDescent="0.25">
      <c r="A158" s="92"/>
      <c r="B158" s="22" t="s">
        <v>15</v>
      </c>
      <c r="C158" s="35">
        <v>532</v>
      </c>
      <c r="D158" s="35" t="s">
        <v>14</v>
      </c>
      <c r="E158" s="35" t="s">
        <v>59</v>
      </c>
      <c r="F158" s="35" t="s">
        <v>40</v>
      </c>
      <c r="G158" s="4">
        <v>0</v>
      </c>
      <c r="H158" s="4">
        <v>0</v>
      </c>
      <c r="I158" s="4">
        <v>0</v>
      </c>
    </row>
    <row r="159" spans="1:9" ht="24" customHeight="1" x14ac:dyDescent="0.25">
      <c r="A159" s="92" t="s">
        <v>127</v>
      </c>
      <c r="B159" s="1" t="s">
        <v>13</v>
      </c>
      <c r="C159" s="2">
        <v>532</v>
      </c>
      <c r="D159" s="2" t="s">
        <v>14</v>
      </c>
      <c r="E159" s="2" t="s">
        <v>14</v>
      </c>
      <c r="F159" s="2" t="s">
        <v>14</v>
      </c>
      <c r="G159" s="3">
        <f t="shared" ref="G159:I159" si="43">G160+G161</f>
        <v>2285.5</v>
      </c>
      <c r="H159" s="3">
        <f t="shared" si="43"/>
        <v>971.1</v>
      </c>
      <c r="I159" s="3">
        <f t="shared" si="43"/>
        <v>907.9</v>
      </c>
    </row>
    <row r="160" spans="1:9" ht="15.75" x14ac:dyDescent="0.25">
      <c r="A160" s="92"/>
      <c r="B160" s="82" t="s">
        <v>4</v>
      </c>
      <c r="C160" s="35">
        <v>532</v>
      </c>
      <c r="D160" s="35" t="s">
        <v>14</v>
      </c>
      <c r="E160" s="35" t="s">
        <v>60</v>
      </c>
      <c r="F160" s="35" t="s">
        <v>14</v>
      </c>
      <c r="G160" s="4">
        <f>G162</f>
        <v>1221.0999999999999</v>
      </c>
      <c r="H160" s="4"/>
      <c r="I160" s="4">
        <v>0</v>
      </c>
    </row>
    <row r="161" spans="1:9" ht="18" customHeight="1" x14ac:dyDescent="0.25">
      <c r="A161" s="92"/>
      <c r="B161" s="82"/>
      <c r="C161" s="35">
        <v>532</v>
      </c>
      <c r="D161" s="35" t="s">
        <v>14</v>
      </c>
      <c r="E161" s="35" t="s">
        <v>47</v>
      </c>
      <c r="F161" s="35" t="s">
        <v>14</v>
      </c>
      <c r="G161" s="4">
        <f>G163</f>
        <v>1064.4000000000001</v>
      </c>
      <c r="H161" s="4">
        <v>971.1</v>
      </c>
      <c r="I161" s="4">
        <v>907.9</v>
      </c>
    </row>
    <row r="162" spans="1:9" ht="23.25" customHeight="1" x14ac:dyDescent="0.25">
      <c r="A162" s="92"/>
      <c r="B162" s="82" t="s">
        <v>122</v>
      </c>
      <c r="C162" s="35">
        <v>532</v>
      </c>
      <c r="D162" s="35" t="s">
        <v>14</v>
      </c>
      <c r="E162" s="35" t="s">
        <v>60</v>
      </c>
      <c r="F162" s="35" t="s">
        <v>14</v>
      </c>
      <c r="G162" s="4">
        <v>1221.0999999999999</v>
      </c>
      <c r="H162" s="4">
        <v>971.1</v>
      </c>
      <c r="I162" s="4">
        <v>907.9</v>
      </c>
    </row>
    <row r="163" spans="1:9" ht="21.75" customHeight="1" x14ac:dyDescent="0.25">
      <c r="A163" s="92"/>
      <c r="B163" s="82"/>
      <c r="C163" s="35">
        <v>532</v>
      </c>
      <c r="D163" s="35" t="s">
        <v>14</v>
      </c>
      <c r="E163" s="35" t="s">
        <v>47</v>
      </c>
      <c r="F163" s="35">
        <v>612</v>
      </c>
      <c r="G163" s="4">
        <v>1064.4000000000001</v>
      </c>
      <c r="H163" s="4"/>
      <c r="I163" s="4"/>
    </row>
    <row r="164" spans="1:9" ht="15.75" x14ac:dyDescent="0.25">
      <c r="A164" s="92" t="s">
        <v>128</v>
      </c>
      <c r="B164" s="1" t="s">
        <v>13</v>
      </c>
      <c r="C164" s="2">
        <v>532</v>
      </c>
      <c r="D164" s="2" t="s">
        <v>14</v>
      </c>
      <c r="E164" s="2" t="s">
        <v>14</v>
      </c>
      <c r="F164" s="2" t="s">
        <v>14</v>
      </c>
      <c r="G164" s="3">
        <f>G165</f>
        <v>1098.7</v>
      </c>
      <c r="H164" s="3">
        <f t="shared" ref="H164:I165" si="44">H165</f>
        <v>1096</v>
      </c>
      <c r="I164" s="3">
        <f t="shared" si="44"/>
        <v>907.2</v>
      </c>
    </row>
    <row r="165" spans="1:9" ht="30" customHeight="1" x14ac:dyDescent="0.25">
      <c r="A165" s="92"/>
      <c r="B165" s="34" t="s">
        <v>4</v>
      </c>
      <c r="C165" s="35">
        <v>532</v>
      </c>
      <c r="D165" s="35" t="s">
        <v>14</v>
      </c>
      <c r="E165" s="35" t="s">
        <v>131</v>
      </c>
      <c r="F165" s="35" t="s">
        <v>14</v>
      </c>
      <c r="G165" s="4">
        <f>G166</f>
        <v>1098.7</v>
      </c>
      <c r="H165" s="4">
        <f t="shared" si="44"/>
        <v>1096</v>
      </c>
      <c r="I165" s="4">
        <f t="shared" si="44"/>
        <v>907.2</v>
      </c>
    </row>
    <row r="166" spans="1:9" ht="39.75" customHeight="1" x14ac:dyDescent="0.25">
      <c r="A166" s="92"/>
      <c r="B166" s="34" t="s">
        <v>15</v>
      </c>
      <c r="C166" s="35">
        <v>532</v>
      </c>
      <c r="D166" s="35" t="s">
        <v>14</v>
      </c>
      <c r="E166" s="35" t="s">
        <v>131</v>
      </c>
      <c r="F166" s="35">
        <v>612</v>
      </c>
      <c r="G166" s="4">
        <v>1098.7</v>
      </c>
      <c r="H166" s="4">
        <v>1096</v>
      </c>
      <c r="I166" s="4">
        <v>907.2</v>
      </c>
    </row>
    <row r="167" spans="1:9" ht="24" customHeight="1" x14ac:dyDescent="0.25">
      <c r="A167" s="92" t="s">
        <v>129</v>
      </c>
      <c r="B167" s="1" t="s">
        <v>13</v>
      </c>
      <c r="C167" s="2">
        <v>532</v>
      </c>
      <c r="D167" s="2" t="s">
        <v>14</v>
      </c>
      <c r="E167" s="2" t="s">
        <v>14</v>
      </c>
      <c r="F167" s="2" t="s">
        <v>14</v>
      </c>
      <c r="G167" s="3">
        <f>G168</f>
        <v>874.8</v>
      </c>
      <c r="H167" s="3">
        <f t="shared" ref="H167:H168" si="45">H168</f>
        <v>0</v>
      </c>
      <c r="I167" s="3">
        <f t="shared" ref="I167:I168" si="46">I168</f>
        <v>0</v>
      </c>
    </row>
    <row r="168" spans="1:9" ht="33" customHeight="1" x14ac:dyDescent="0.25">
      <c r="A168" s="92"/>
      <c r="B168" s="34" t="s">
        <v>4</v>
      </c>
      <c r="C168" s="35">
        <v>532</v>
      </c>
      <c r="D168" s="35" t="s">
        <v>32</v>
      </c>
      <c r="E168" s="35" t="s">
        <v>132</v>
      </c>
      <c r="F168" s="35" t="s">
        <v>14</v>
      </c>
      <c r="G168" s="4">
        <f>G169</f>
        <v>874.8</v>
      </c>
      <c r="H168" s="4">
        <f t="shared" si="45"/>
        <v>0</v>
      </c>
      <c r="I168" s="4">
        <f t="shared" si="46"/>
        <v>0</v>
      </c>
    </row>
    <row r="169" spans="1:9" ht="28.5" customHeight="1" x14ac:dyDescent="0.25">
      <c r="A169" s="92"/>
      <c r="B169" s="34" t="s">
        <v>24</v>
      </c>
      <c r="C169" s="35">
        <v>532</v>
      </c>
      <c r="D169" s="35" t="s">
        <v>32</v>
      </c>
      <c r="E169" s="35" t="s">
        <v>132</v>
      </c>
      <c r="F169" s="35">
        <v>612</v>
      </c>
      <c r="G169" s="4">
        <v>874.8</v>
      </c>
      <c r="H169" s="4">
        <v>0</v>
      </c>
      <c r="I169" s="4">
        <v>0</v>
      </c>
    </row>
    <row r="170" spans="1:9" ht="24" customHeight="1" x14ac:dyDescent="0.25">
      <c r="A170" s="92" t="s">
        <v>130</v>
      </c>
      <c r="B170" s="1" t="s">
        <v>13</v>
      </c>
      <c r="C170" s="2">
        <v>532</v>
      </c>
      <c r="D170" s="2" t="s">
        <v>14</v>
      </c>
      <c r="E170" s="2" t="s">
        <v>14</v>
      </c>
      <c r="F170" s="2" t="s">
        <v>14</v>
      </c>
      <c r="G170" s="3">
        <f>G171</f>
        <v>0</v>
      </c>
      <c r="H170" s="3">
        <f t="shared" ref="H170:H171" si="47">H171</f>
        <v>1656</v>
      </c>
      <c r="I170" s="3">
        <f t="shared" ref="I170:I171" si="48">I171</f>
        <v>0</v>
      </c>
    </row>
    <row r="171" spans="1:9" ht="33" customHeight="1" x14ac:dyDescent="0.25">
      <c r="A171" s="92"/>
      <c r="B171" s="34" t="s">
        <v>4</v>
      </c>
      <c r="C171" s="35">
        <v>532</v>
      </c>
      <c r="D171" s="35" t="s">
        <v>31</v>
      </c>
      <c r="E171" s="35" t="s">
        <v>134</v>
      </c>
      <c r="F171" s="35" t="s">
        <v>14</v>
      </c>
      <c r="G171" s="4">
        <f>G172</f>
        <v>0</v>
      </c>
      <c r="H171" s="4">
        <f t="shared" si="47"/>
        <v>1656</v>
      </c>
      <c r="I171" s="4">
        <f t="shared" si="48"/>
        <v>0</v>
      </c>
    </row>
    <row r="172" spans="1:9" ht="28.5" customHeight="1" x14ac:dyDescent="0.25">
      <c r="A172" s="92"/>
      <c r="B172" s="34" t="s">
        <v>133</v>
      </c>
      <c r="C172" s="35">
        <v>532</v>
      </c>
      <c r="D172" s="35" t="s">
        <v>31</v>
      </c>
      <c r="E172" s="35" t="s">
        <v>134</v>
      </c>
      <c r="F172" s="35">
        <v>612</v>
      </c>
      <c r="G172" s="4">
        <v>0</v>
      </c>
      <c r="H172" s="4">
        <v>1656</v>
      </c>
      <c r="I172" s="4">
        <v>0</v>
      </c>
    </row>
    <row r="173" spans="1:9" ht="24" customHeight="1" x14ac:dyDescent="0.25">
      <c r="A173" s="92" t="s">
        <v>135</v>
      </c>
      <c r="B173" s="1" t="s">
        <v>13</v>
      </c>
      <c r="C173" s="2">
        <v>532</v>
      </c>
      <c r="D173" s="2" t="s">
        <v>14</v>
      </c>
      <c r="E173" s="2" t="s">
        <v>14</v>
      </c>
      <c r="F173" s="2" t="s">
        <v>14</v>
      </c>
      <c r="G173" s="3">
        <f>G174</f>
        <v>0</v>
      </c>
      <c r="H173" s="3">
        <f t="shared" ref="H173:H174" si="49">H174</f>
        <v>1949.8</v>
      </c>
      <c r="I173" s="3">
        <f t="shared" ref="I173:I174" si="50">I174</f>
        <v>0</v>
      </c>
    </row>
    <row r="174" spans="1:9" ht="33" customHeight="1" x14ac:dyDescent="0.25">
      <c r="A174" s="92"/>
      <c r="B174" s="34" t="s">
        <v>4</v>
      </c>
      <c r="C174" s="35">
        <v>532</v>
      </c>
      <c r="D174" s="35" t="s">
        <v>29</v>
      </c>
      <c r="E174" s="35" t="s">
        <v>137</v>
      </c>
      <c r="F174" s="35" t="s">
        <v>14</v>
      </c>
      <c r="G174" s="4">
        <f>G175</f>
        <v>0</v>
      </c>
      <c r="H174" s="4">
        <f t="shared" si="49"/>
        <v>1949.8</v>
      </c>
      <c r="I174" s="4">
        <f t="shared" si="50"/>
        <v>0</v>
      </c>
    </row>
    <row r="175" spans="1:9" ht="38.25" customHeight="1" x14ac:dyDescent="0.25">
      <c r="A175" s="92"/>
      <c r="B175" s="34" t="s">
        <v>136</v>
      </c>
      <c r="C175" s="35">
        <v>532</v>
      </c>
      <c r="D175" s="35" t="s">
        <v>29</v>
      </c>
      <c r="E175" s="35" t="s">
        <v>137</v>
      </c>
      <c r="F175" s="35">
        <v>612</v>
      </c>
      <c r="G175" s="4">
        <v>0</v>
      </c>
      <c r="H175" s="4">
        <v>1949.8</v>
      </c>
      <c r="I175" s="4">
        <v>0</v>
      </c>
    </row>
  </sheetData>
  <autoFilter ref="A6:I6"/>
  <mergeCells count="67">
    <mergeCell ref="A88:A90"/>
    <mergeCell ref="A76:A78"/>
    <mergeCell ref="A127:A128"/>
    <mergeCell ref="A46:A48"/>
    <mergeCell ref="A117:A119"/>
    <mergeCell ref="A120:A122"/>
    <mergeCell ref="A123:A124"/>
    <mergeCell ref="A135:A137"/>
    <mergeCell ref="A138:A140"/>
    <mergeCell ref="A141:A143"/>
    <mergeCell ref="A125:A126"/>
    <mergeCell ref="A147:A149"/>
    <mergeCell ref="A129:A131"/>
    <mergeCell ref="A132:A134"/>
    <mergeCell ref="A150:A152"/>
    <mergeCell ref="A153:A155"/>
    <mergeCell ref="A144:A146"/>
    <mergeCell ref="B4:B5"/>
    <mergeCell ref="C4:F4"/>
    <mergeCell ref="A31:A33"/>
    <mergeCell ref="A7:A9"/>
    <mergeCell ref="A10:A12"/>
    <mergeCell ref="A25:A27"/>
    <mergeCell ref="A4:A5"/>
    <mergeCell ref="A19:A21"/>
    <mergeCell ref="A55:A57"/>
    <mergeCell ref="A67:A69"/>
    <mergeCell ref="A61:A63"/>
    <mergeCell ref="A37:A39"/>
    <mergeCell ref="A43:A45"/>
    <mergeCell ref="A2:I2"/>
    <mergeCell ref="A28:A30"/>
    <mergeCell ref="A22:A24"/>
    <mergeCell ref="A64:A66"/>
    <mergeCell ref="A111:A113"/>
    <mergeCell ref="D109:D110"/>
    <mergeCell ref="A91:A93"/>
    <mergeCell ref="A97:A100"/>
    <mergeCell ref="A104:A106"/>
    <mergeCell ref="A107:A110"/>
    <mergeCell ref="B109:B110"/>
    <mergeCell ref="A94:A96"/>
    <mergeCell ref="G4:I4"/>
    <mergeCell ref="A13:A15"/>
    <mergeCell ref="A16:A18"/>
    <mergeCell ref="A101:A103"/>
    <mergeCell ref="A170:A172"/>
    <mergeCell ref="A173:A175"/>
    <mergeCell ref="A34:A36"/>
    <mergeCell ref="F109:F110"/>
    <mergeCell ref="A164:A166"/>
    <mergeCell ref="B162:B163"/>
    <mergeCell ref="A167:A169"/>
    <mergeCell ref="C109:C110"/>
    <mergeCell ref="A79:A81"/>
    <mergeCell ref="A159:A163"/>
    <mergeCell ref="B160:B161"/>
    <mergeCell ref="A52:A54"/>
    <mergeCell ref="A114:A116"/>
    <mergeCell ref="A70:A72"/>
    <mergeCell ref="A73:A75"/>
    <mergeCell ref="A156:A158"/>
    <mergeCell ref="A40:A42"/>
    <mergeCell ref="A49:A51"/>
    <mergeCell ref="A58:A60"/>
    <mergeCell ref="A82:A84"/>
    <mergeCell ref="A85:A87"/>
  </mergeCells>
  <pageMargins left="0.35433070866141736" right="0.23622047244094491" top="0.74803149606299213" bottom="0.35433070866141736" header="0.31496062992125984" footer="0.31496062992125984"/>
  <pageSetup paperSize="9" scale="67" fitToHeight="9" orientation="landscape" blackAndWhite="1" r:id="rId1"/>
  <headerFooter differentFirst="1">
    <oddHeader>&amp;C&amp;P</oddHeader>
  </headerFooter>
  <rowBreaks count="5" manualBreakCount="5">
    <brk id="27" max="8" man="1"/>
    <brk id="78" max="8" man="1"/>
    <brk id="110" max="8" man="1"/>
    <brk id="140" max="8" man="1"/>
    <brk id="16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2"/>
  <sheetViews>
    <sheetView view="pageBreakPreview" zoomScale="90" zoomScaleNormal="100" zoomScaleSheetLayoutView="90" workbookViewId="0">
      <selection activeCell="C255" sqref="C255"/>
    </sheetView>
  </sheetViews>
  <sheetFormatPr defaultRowHeight="15" x14ac:dyDescent="0.25"/>
  <cols>
    <col min="1" max="1" width="61.28515625" style="29" customWidth="1"/>
    <col min="2" max="2" width="40.28515625" style="9" customWidth="1"/>
    <col min="3" max="3" width="23.28515625" style="9" customWidth="1"/>
    <col min="4" max="4" width="21.42578125" style="9" customWidth="1"/>
    <col min="5" max="5" width="21" style="9" customWidth="1"/>
    <col min="6" max="6" width="11.5703125" style="9" customWidth="1"/>
    <col min="7" max="12" width="9.140625" style="9" customWidth="1"/>
    <col min="13" max="16384" width="9.140625" style="9"/>
  </cols>
  <sheetData>
    <row r="1" spans="1:6" ht="16.5" x14ac:dyDescent="0.25">
      <c r="A1" s="28"/>
      <c r="B1" s="8"/>
      <c r="C1" s="8"/>
      <c r="D1" s="7"/>
      <c r="E1" s="18" t="s">
        <v>67</v>
      </c>
    </row>
    <row r="2" spans="1:6" ht="33.75" customHeight="1" x14ac:dyDescent="0.25">
      <c r="A2" s="97" t="s">
        <v>230</v>
      </c>
      <c r="B2" s="97"/>
      <c r="C2" s="97"/>
      <c r="D2" s="97"/>
      <c r="E2" s="97"/>
    </row>
    <row r="3" spans="1:6" ht="16.5" x14ac:dyDescent="0.25">
      <c r="A3" s="28"/>
      <c r="B3" s="8"/>
      <c r="C3" s="8"/>
      <c r="D3" s="8"/>
    </row>
    <row r="4" spans="1:6" ht="16.5" x14ac:dyDescent="0.25">
      <c r="A4" s="28"/>
      <c r="B4" s="8"/>
      <c r="C4" s="8"/>
      <c r="D4" s="7"/>
      <c r="E4" s="18" t="s">
        <v>38</v>
      </c>
    </row>
    <row r="5" spans="1:6" ht="31.5" customHeight="1" x14ac:dyDescent="0.25">
      <c r="A5" s="96" t="s">
        <v>6</v>
      </c>
      <c r="B5" s="96" t="s">
        <v>33</v>
      </c>
      <c r="C5" s="96" t="s">
        <v>65</v>
      </c>
      <c r="D5" s="96"/>
      <c r="E5" s="96"/>
    </row>
    <row r="6" spans="1:6" ht="52.5" customHeight="1" x14ac:dyDescent="0.25">
      <c r="A6" s="96"/>
      <c r="B6" s="96"/>
      <c r="C6" s="36" t="s">
        <v>62</v>
      </c>
      <c r="D6" s="36" t="s">
        <v>63</v>
      </c>
      <c r="E6" s="36" t="s">
        <v>64</v>
      </c>
    </row>
    <row r="7" spans="1:6" ht="15.75" x14ac:dyDescent="0.25">
      <c r="A7" s="36">
        <v>1</v>
      </c>
      <c r="B7" s="36">
        <v>2</v>
      </c>
      <c r="C7" s="36">
        <v>3</v>
      </c>
      <c r="D7" s="36">
        <v>4</v>
      </c>
      <c r="E7" s="32">
        <v>5</v>
      </c>
    </row>
    <row r="8" spans="1:6" s="10" customFormat="1" ht="18.75" x14ac:dyDescent="0.2">
      <c r="A8" s="99" t="s">
        <v>104</v>
      </c>
      <c r="B8" s="37" t="s">
        <v>13</v>
      </c>
      <c r="C8" s="30">
        <f>C9+C10+C11+C12</f>
        <v>797678.09999999986</v>
      </c>
      <c r="D8" s="30">
        <f t="shared" ref="D8" si="0">D9+D10+D11+D12</f>
        <v>713449.5</v>
      </c>
      <c r="E8" s="30">
        <f t="shared" ref="E8" si="1">E9+E10+E11+E12</f>
        <v>715504.7</v>
      </c>
      <c r="F8" s="17"/>
    </row>
    <row r="9" spans="1:6" s="10" customFormat="1" ht="31.5" x14ac:dyDescent="0.2">
      <c r="A9" s="99"/>
      <c r="B9" s="37" t="s">
        <v>34</v>
      </c>
      <c r="C9" s="30">
        <f t="shared" ref="C9:E12" si="2">C14+C54+C144+C159+C199+C224+C234</f>
        <v>330142.89999999997</v>
      </c>
      <c r="D9" s="30">
        <f t="shared" si="2"/>
        <v>230909.2</v>
      </c>
      <c r="E9" s="30">
        <f t="shared" si="2"/>
        <v>247269</v>
      </c>
      <c r="F9" s="17"/>
    </row>
    <row r="10" spans="1:6" s="10" customFormat="1" ht="18.75" x14ac:dyDescent="0.2">
      <c r="A10" s="99"/>
      <c r="B10" s="37" t="s">
        <v>35</v>
      </c>
      <c r="C10" s="30">
        <f t="shared" si="2"/>
        <v>16417.099999999999</v>
      </c>
      <c r="D10" s="30">
        <f t="shared" si="2"/>
        <v>27728.400000000001</v>
      </c>
      <c r="E10" s="30">
        <f t="shared" si="2"/>
        <v>17291.300000000003</v>
      </c>
      <c r="F10" s="17"/>
    </row>
    <row r="11" spans="1:6" s="10" customFormat="1" ht="18.75" x14ac:dyDescent="0.2">
      <c r="A11" s="99"/>
      <c r="B11" s="37" t="s">
        <v>36</v>
      </c>
      <c r="C11" s="30">
        <f t="shared" si="2"/>
        <v>451118.1</v>
      </c>
      <c r="D11" s="30">
        <f t="shared" si="2"/>
        <v>454811.9</v>
      </c>
      <c r="E11" s="30">
        <f t="shared" si="2"/>
        <v>450944.4</v>
      </c>
      <c r="F11" s="17"/>
    </row>
    <row r="12" spans="1:6" s="10" customFormat="1" ht="18.75" x14ac:dyDescent="0.2">
      <c r="A12" s="99"/>
      <c r="B12" s="37" t="s">
        <v>37</v>
      </c>
      <c r="C12" s="30">
        <f t="shared" si="2"/>
        <v>0</v>
      </c>
      <c r="D12" s="30">
        <f t="shared" si="2"/>
        <v>0</v>
      </c>
      <c r="E12" s="30">
        <f t="shared" si="2"/>
        <v>0</v>
      </c>
      <c r="F12" s="17"/>
    </row>
    <row r="13" spans="1:6" s="10" customFormat="1" ht="18.75" x14ac:dyDescent="0.2">
      <c r="A13" s="99" t="s">
        <v>16</v>
      </c>
      <c r="B13" s="37" t="s">
        <v>13</v>
      </c>
      <c r="C13" s="30">
        <f>C14+C15+C16+C17</f>
        <v>193226.6</v>
      </c>
      <c r="D13" s="30">
        <f t="shared" ref="D13" si="3">D14+D15+D16+D17</f>
        <v>178533.5</v>
      </c>
      <c r="E13" s="30">
        <f t="shared" ref="E13" si="4">E14+E15+E16+E17</f>
        <v>191659.7</v>
      </c>
      <c r="F13" s="17"/>
    </row>
    <row r="14" spans="1:6" s="10" customFormat="1" ht="31.5" x14ac:dyDescent="0.2">
      <c r="A14" s="99"/>
      <c r="B14" s="37" t="s">
        <v>34</v>
      </c>
      <c r="C14" s="30">
        <f t="shared" ref="C14:E17" si="5">C19+C24+C29+C34+C39+C44+C49</f>
        <v>83244.800000000003</v>
      </c>
      <c r="D14" s="30">
        <f t="shared" si="5"/>
        <v>69416.100000000006</v>
      </c>
      <c r="E14" s="30">
        <f t="shared" si="5"/>
        <v>82542.3</v>
      </c>
    </row>
    <row r="15" spans="1:6" s="10" customFormat="1" ht="18.75" x14ac:dyDescent="0.2">
      <c r="A15" s="99"/>
      <c r="B15" s="37" t="s">
        <v>35</v>
      </c>
      <c r="C15" s="30">
        <f t="shared" si="5"/>
        <v>1669.5</v>
      </c>
      <c r="D15" s="30">
        <f t="shared" si="5"/>
        <v>969.4</v>
      </c>
      <c r="E15" s="30">
        <f t="shared" si="5"/>
        <v>969.4</v>
      </c>
    </row>
    <row r="16" spans="1:6" s="10" customFormat="1" ht="18.75" x14ac:dyDescent="0.2">
      <c r="A16" s="99"/>
      <c r="B16" s="37" t="s">
        <v>36</v>
      </c>
      <c r="C16" s="30">
        <f t="shared" si="5"/>
        <v>108312.3</v>
      </c>
      <c r="D16" s="30">
        <f t="shared" si="5"/>
        <v>108148</v>
      </c>
      <c r="E16" s="30">
        <f t="shared" si="5"/>
        <v>108148</v>
      </c>
    </row>
    <row r="17" spans="1:5" s="10" customFormat="1" ht="18.75" x14ac:dyDescent="0.2">
      <c r="A17" s="99"/>
      <c r="B17" s="37" t="s">
        <v>37</v>
      </c>
      <c r="C17" s="30">
        <f t="shared" si="5"/>
        <v>0</v>
      </c>
      <c r="D17" s="30">
        <f t="shared" si="5"/>
        <v>0</v>
      </c>
      <c r="E17" s="30">
        <f t="shared" si="5"/>
        <v>0</v>
      </c>
    </row>
    <row r="18" spans="1:5" ht="18.75" x14ac:dyDescent="0.25">
      <c r="A18" s="98" t="s">
        <v>200</v>
      </c>
      <c r="B18" s="37" t="s">
        <v>13</v>
      </c>
      <c r="C18" s="30">
        <f>C19+C20+C21+C22</f>
        <v>82373.2</v>
      </c>
      <c r="D18" s="30">
        <f t="shared" ref="D18:E18" si="6">D19+D20+D21+D22</f>
        <v>68623</v>
      </c>
      <c r="E18" s="30">
        <f t="shared" si="6"/>
        <v>81749.2</v>
      </c>
    </row>
    <row r="19" spans="1:5" ht="31.5" x14ac:dyDescent="0.25">
      <c r="A19" s="98"/>
      <c r="B19" s="37" t="s">
        <v>34</v>
      </c>
      <c r="C19" s="61">
        <v>82373.2</v>
      </c>
      <c r="D19" s="61">
        <v>68623</v>
      </c>
      <c r="E19" s="61">
        <v>81749.2</v>
      </c>
    </row>
    <row r="20" spans="1:5" ht="18.75" x14ac:dyDescent="0.25">
      <c r="A20" s="98"/>
      <c r="B20" s="37" t="s">
        <v>35</v>
      </c>
      <c r="C20" s="61">
        <v>0</v>
      </c>
      <c r="D20" s="61">
        <v>0</v>
      </c>
      <c r="E20" s="61">
        <v>0</v>
      </c>
    </row>
    <row r="21" spans="1:5" ht="18.75" x14ac:dyDescent="0.25">
      <c r="A21" s="98"/>
      <c r="B21" s="37" t="s">
        <v>36</v>
      </c>
      <c r="C21" s="61">
        <v>0</v>
      </c>
      <c r="D21" s="61">
        <v>0</v>
      </c>
      <c r="E21" s="61">
        <v>0</v>
      </c>
    </row>
    <row r="22" spans="1:5" ht="18.75" x14ac:dyDescent="0.25">
      <c r="A22" s="98"/>
      <c r="B22" s="37" t="s">
        <v>37</v>
      </c>
      <c r="C22" s="61">
        <v>0</v>
      </c>
      <c r="D22" s="61">
        <v>0</v>
      </c>
      <c r="E22" s="61">
        <v>0</v>
      </c>
    </row>
    <row r="23" spans="1:5" ht="18.75" x14ac:dyDescent="0.25">
      <c r="A23" s="98" t="s">
        <v>192</v>
      </c>
      <c r="B23" s="37" t="s">
        <v>13</v>
      </c>
      <c r="C23" s="30">
        <f>C24+C25+C26+C27</f>
        <v>1590.6999999999998</v>
      </c>
      <c r="D23" s="30">
        <f t="shared" ref="D23" si="7">D24+D25+D26+D27</f>
        <v>1590.6999999999998</v>
      </c>
      <c r="E23" s="30">
        <f t="shared" ref="E23" si="8">E24+E25+E26+E27</f>
        <v>1590.6999999999998</v>
      </c>
    </row>
    <row r="24" spans="1:5" ht="31.5" x14ac:dyDescent="0.25">
      <c r="A24" s="98"/>
      <c r="B24" s="37" t="s">
        <v>34</v>
      </c>
      <c r="C24" s="61">
        <v>621.29999999999995</v>
      </c>
      <c r="D24" s="61">
        <v>621.29999999999995</v>
      </c>
      <c r="E24" s="61">
        <v>621.29999999999995</v>
      </c>
    </row>
    <row r="25" spans="1:5" ht="18.75" x14ac:dyDescent="0.25">
      <c r="A25" s="98"/>
      <c r="B25" s="37" t="s">
        <v>35</v>
      </c>
      <c r="C25" s="61">
        <v>969.4</v>
      </c>
      <c r="D25" s="61">
        <v>969.4</v>
      </c>
      <c r="E25" s="61">
        <v>969.4</v>
      </c>
    </row>
    <row r="26" spans="1:5" ht="18.75" x14ac:dyDescent="0.25">
      <c r="A26" s="98"/>
      <c r="B26" s="37" t="s">
        <v>36</v>
      </c>
      <c r="C26" s="61">
        <v>0</v>
      </c>
      <c r="D26" s="61">
        <v>0</v>
      </c>
      <c r="E26" s="61">
        <v>0</v>
      </c>
    </row>
    <row r="27" spans="1:5" ht="18.75" x14ac:dyDescent="0.25">
      <c r="A27" s="98"/>
      <c r="B27" s="37" t="s">
        <v>37</v>
      </c>
      <c r="C27" s="61">
        <v>0</v>
      </c>
      <c r="D27" s="61">
        <v>0</v>
      </c>
      <c r="E27" s="61">
        <v>0</v>
      </c>
    </row>
    <row r="28" spans="1:5" ht="18.75" x14ac:dyDescent="0.25">
      <c r="A28" s="98" t="s">
        <v>193</v>
      </c>
      <c r="B28" s="37" t="s">
        <v>13</v>
      </c>
      <c r="C28" s="30">
        <f>C29+C30+C31+C32</f>
        <v>171.8</v>
      </c>
      <c r="D28" s="30">
        <f t="shared" ref="D28" si="9">D29+D30+D31+D32</f>
        <v>171.8</v>
      </c>
      <c r="E28" s="30">
        <f t="shared" ref="E28" si="10">E29+E30+E31+E32</f>
        <v>171.8</v>
      </c>
    </row>
    <row r="29" spans="1:5" ht="31.5" x14ac:dyDescent="0.25">
      <c r="A29" s="98"/>
      <c r="B29" s="37" t="s">
        <v>34</v>
      </c>
      <c r="C29" s="61">
        <v>171.8</v>
      </c>
      <c r="D29" s="61">
        <v>171.8</v>
      </c>
      <c r="E29" s="61">
        <v>171.8</v>
      </c>
    </row>
    <row r="30" spans="1:5" ht="18.75" x14ac:dyDescent="0.25">
      <c r="A30" s="98"/>
      <c r="B30" s="37" t="s">
        <v>35</v>
      </c>
      <c r="C30" s="61">
        <v>0</v>
      </c>
      <c r="D30" s="61">
        <v>0</v>
      </c>
      <c r="E30" s="61">
        <v>0</v>
      </c>
    </row>
    <row r="31" spans="1:5" ht="18.75" x14ac:dyDescent="0.25">
      <c r="A31" s="98"/>
      <c r="B31" s="37" t="s">
        <v>36</v>
      </c>
      <c r="C31" s="61">
        <v>0</v>
      </c>
      <c r="D31" s="61">
        <v>0</v>
      </c>
      <c r="E31" s="61">
        <v>0</v>
      </c>
    </row>
    <row r="32" spans="1:5" ht="18.75" x14ac:dyDescent="0.25">
      <c r="A32" s="98"/>
      <c r="B32" s="37" t="s">
        <v>37</v>
      </c>
      <c r="C32" s="61">
        <v>0</v>
      </c>
      <c r="D32" s="61">
        <v>0</v>
      </c>
      <c r="E32" s="61">
        <v>0</v>
      </c>
    </row>
    <row r="33" spans="1:5" ht="18.75" x14ac:dyDescent="0.25">
      <c r="A33" s="98" t="s">
        <v>194</v>
      </c>
      <c r="B33" s="37" t="s">
        <v>13</v>
      </c>
      <c r="C33" s="30">
        <f>C34+C35+C36+C37</f>
        <v>6487.3</v>
      </c>
      <c r="D33" s="30">
        <f t="shared" ref="D33" si="11">D34+D35+D36+D37</f>
        <v>6487.3</v>
      </c>
      <c r="E33" s="30">
        <f t="shared" ref="E33" si="12">E34+E35+E36+E37</f>
        <v>6487.3</v>
      </c>
    </row>
    <row r="34" spans="1:5" ht="31.5" x14ac:dyDescent="0.25">
      <c r="A34" s="98"/>
      <c r="B34" s="37" t="s">
        <v>34</v>
      </c>
      <c r="C34" s="61">
        <v>0</v>
      </c>
      <c r="D34" s="61">
        <v>0</v>
      </c>
      <c r="E34" s="61">
        <v>0</v>
      </c>
    </row>
    <row r="35" spans="1:5" ht="18.75" x14ac:dyDescent="0.25">
      <c r="A35" s="98"/>
      <c r="B35" s="37" t="s">
        <v>35</v>
      </c>
      <c r="C35" s="61">
        <v>0</v>
      </c>
      <c r="D35" s="61">
        <v>0</v>
      </c>
      <c r="E35" s="61">
        <v>0</v>
      </c>
    </row>
    <row r="36" spans="1:5" ht="18.75" x14ac:dyDescent="0.25">
      <c r="A36" s="98"/>
      <c r="B36" s="37" t="s">
        <v>36</v>
      </c>
      <c r="C36" s="61">
        <v>6487.3</v>
      </c>
      <c r="D36" s="61">
        <v>6487.3</v>
      </c>
      <c r="E36" s="61">
        <v>6487.3</v>
      </c>
    </row>
    <row r="37" spans="1:5" ht="18.75" x14ac:dyDescent="0.25">
      <c r="A37" s="98"/>
      <c r="B37" s="37" t="s">
        <v>37</v>
      </c>
      <c r="C37" s="61">
        <v>0</v>
      </c>
      <c r="D37" s="61">
        <v>0</v>
      </c>
      <c r="E37" s="61">
        <v>0</v>
      </c>
    </row>
    <row r="38" spans="1:5" ht="18.75" x14ac:dyDescent="0.25">
      <c r="A38" s="98" t="s">
        <v>197</v>
      </c>
      <c r="B38" s="37" t="s">
        <v>13</v>
      </c>
      <c r="C38" s="30">
        <f>C39+C40+C41+C42</f>
        <v>101660.7</v>
      </c>
      <c r="D38" s="30">
        <f t="shared" ref="D38" si="13">D39+D40+D41+D42</f>
        <v>101660.7</v>
      </c>
      <c r="E38" s="30">
        <f t="shared" ref="E38" si="14">E39+E40+E41+E42</f>
        <v>101660.7</v>
      </c>
    </row>
    <row r="39" spans="1:5" ht="31.5" x14ac:dyDescent="0.25">
      <c r="A39" s="98"/>
      <c r="B39" s="37" t="s">
        <v>34</v>
      </c>
      <c r="C39" s="61">
        <v>0</v>
      </c>
      <c r="D39" s="61">
        <v>0</v>
      </c>
      <c r="E39" s="61">
        <v>0</v>
      </c>
    </row>
    <row r="40" spans="1:5" ht="18.75" x14ac:dyDescent="0.25">
      <c r="A40" s="98"/>
      <c r="B40" s="37" t="s">
        <v>35</v>
      </c>
      <c r="C40" s="61">
        <v>0</v>
      </c>
      <c r="D40" s="61">
        <v>0</v>
      </c>
      <c r="E40" s="61">
        <v>0</v>
      </c>
    </row>
    <row r="41" spans="1:5" ht="18.75" x14ac:dyDescent="0.25">
      <c r="A41" s="98"/>
      <c r="B41" s="37" t="s">
        <v>36</v>
      </c>
      <c r="C41" s="61">
        <v>101660.7</v>
      </c>
      <c r="D41" s="61">
        <v>101660.7</v>
      </c>
      <c r="E41" s="61">
        <v>101660.7</v>
      </c>
    </row>
    <row r="42" spans="1:5" ht="18.75" x14ac:dyDescent="0.25">
      <c r="A42" s="98"/>
      <c r="B42" s="37" t="s">
        <v>37</v>
      </c>
      <c r="C42" s="61">
        <v>0</v>
      </c>
      <c r="D42" s="61">
        <v>0</v>
      </c>
      <c r="E42" s="61">
        <v>0</v>
      </c>
    </row>
    <row r="43" spans="1:5" s="10" customFormat="1" ht="33" customHeight="1" x14ac:dyDescent="0.2">
      <c r="A43" s="98" t="s">
        <v>198</v>
      </c>
      <c r="B43" s="37" t="s">
        <v>13</v>
      </c>
      <c r="C43" s="30">
        <f>C44+C45+C46+C47</f>
        <v>942.90000000000009</v>
      </c>
      <c r="D43" s="30">
        <f t="shared" ref="D43" si="15">D44+D45+D46+D47</f>
        <v>0</v>
      </c>
      <c r="E43" s="30">
        <f t="shared" ref="E43" si="16">E44+E45+E46+E47</f>
        <v>0</v>
      </c>
    </row>
    <row r="44" spans="1:5" s="10" customFormat="1" ht="31.5" x14ac:dyDescent="0.2">
      <c r="A44" s="98"/>
      <c r="B44" s="37" t="s">
        <v>34</v>
      </c>
      <c r="C44" s="61">
        <v>78.5</v>
      </c>
      <c r="D44" s="61">
        <v>0</v>
      </c>
      <c r="E44" s="61">
        <v>0</v>
      </c>
    </row>
    <row r="45" spans="1:5" s="10" customFormat="1" ht="39.75" customHeight="1" x14ac:dyDescent="0.2">
      <c r="A45" s="98"/>
      <c r="B45" s="37" t="s">
        <v>35</v>
      </c>
      <c r="C45" s="61">
        <v>700.1</v>
      </c>
      <c r="D45" s="61">
        <v>0</v>
      </c>
      <c r="E45" s="61">
        <v>0</v>
      </c>
    </row>
    <row r="46" spans="1:5" s="10" customFormat="1" ht="30.75" customHeight="1" x14ac:dyDescent="0.2">
      <c r="A46" s="98"/>
      <c r="B46" s="37" t="s">
        <v>36</v>
      </c>
      <c r="C46" s="61">
        <v>164.3</v>
      </c>
      <c r="D46" s="61">
        <v>0</v>
      </c>
      <c r="E46" s="61">
        <v>0</v>
      </c>
    </row>
    <row r="47" spans="1:5" s="10" customFormat="1" ht="35.25" customHeight="1" x14ac:dyDescent="0.2">
      <c r="A47" s="98"/>
      <c r="B47" s="37" t="s">
        <v>37</v>
      </c>
      <c r="C47" s="61">
        <v>0</v>
      </c>
      <c r="D47" s="61">
        <v>0</v>
      </c>
      <c r="E47" s="61">
        <v>0</v>
      </c>
    </row>
    <row r="48" spans="1:5" ht="18.75" x14ac:dyDescent="0.25">
      <c r="A48" s="98" t="s">
        <v>356</v>
      </c>
      <c r="B48" s="37" t="s">
        <v>13</v>
      </c>
      <c r="C48" s="30">
        <f>C49+C50+C51+C52</f>
        <v>0</v>
      </c>
      <c r="D48" s="30">
        <f t="shared" ref="D48" si="17">D49+D50+D51+D52</f>
        <v>0</v>
      </c>
      <c r="E48" s="30">
        <f t="shared" ref="E48" si="18">E49+E50+E51+E52</f>
        <v>0</v>
      </c>
    </row>
    <row r="49" spans="1:5" ht="31.5" x14ac:dyDescent="0.25">
      <c r="A49" s="98"/>
      <c r="B49" s="37" t="s">
        <v>34</v>
      </c>
      <c r="C49" s="61">
        <v>0</v>
      </c>
      <c r="D49" s="61">
        <v>0</v>
      </c>
      <c r="E49" s="61">
        <v>0</v>
      </c>
    </row>
    <row r="50" spans="1:5" ht="18.75" x14ac:dyDescent="0.25">
      <c r="A50" s="98"/>
      <c r="B50" s="37" t="s">
        <v>35</v>
      </c>
      <c r="C50" s="61">
        <v>0</v>
      </c>
      <c r="D50" s="61">
        <v>0</v>
      </c>
      <c r="E50" s="61">
        <v>0</v>
      </c>
    </row>
    <row r="51" spans="1:5" ht="18.75" x14ac:dyDescent="0.25">
      <c r="A51" s="98"/>
      <c r="B51" s="37" t="s">
        <v>36</v>
      </c>
      <c r="C51" s="61">
        <v>0</v>
      </c>
      <c r="D51" s="61">
        <v>0</v>
      </c>
      <c r="E51" s="61">
        <v>0</v>
      </c>
    </row>
    <row r="52" spans="1:5" ht="18.75" x14ac:dyDescent="0.25">
      <c r="A52" s="98"/>
      <c r="B52" s="37" t="s">
        <v>37</v>
      </c>
      <c r="C52" s="61">
        <v>0</v>
      </c>
      <c r="D52" s="61">
        <v>0</v>
      </c>
      <c r="E52" s="61">
        <v>0</v>
      </c>
    </row>
    <row r="53" spans="1:5" ht="18.75" x14ac:dyDescent="0.25">
      <c r="A53" s="99" t="s">
        <v>3</v>
      </c>
      <c r="B53" s="37" t="s">
        <v>13</v>
      </c>
      <c r="C53" s="30">
        <f>C54+C55+C56+C57</f>
        <v>529999.5</v>
      </c>
      <c r="D53" s="30">
        <f t="shared" ref="D53" si="19">D54+D55+D56+D57</f>
        <v>472033.2</v>
      </c>
      <c r="E53" s="30">
        <f t="shared" ref="E53" si="20">E54+E55+E56+E57</f>
        <v>464820</v>
      </c>
    </row>
    <row r="54" spans="1:5" ht="31.5" x14ac:dyDescent="0.25">
      <c r="A54" s="99"/>
      <c r="B54" s="37" t="s">
        <v>34</v>
      </c>
      <c r="C54" s="30">
        <f t="shared" ref="C54:E57" si="21">C59+C64+C69+C74+C79+C84+C89+C94+C99+C104+C109+C114+C119+C124+C129</f>
        <v>180120.59999999998</v>
      </c>
      <c r="D54" s="30">
        <f t="shared" si="21"/>
        <v>108818.1</v>
      </c>
      <c r="E54" s="30">
        <f t="shared" si="21"/>
        <v>112451.70000000001</v>
      </c>
    </row>
    <row r="55" spans="1:5" ht="18.75" x14ac:dyDescent="0.25">
      <c r="A55" s="99"/>
      <c r="B55" s="37" t="s">
        <v>35</v>
      </c>
      <c r="C55" s="30">
        <f t="shared" si="21"/>
        <v>13961</v>
      </c>
      <c r="D55" s="30">
        <f t="shared" si="21"/>
        <v>25972.400000000001</v>
      </c>
      <c r="E55" s="30">
        <f t="shared" si="21"/>
        <v>15604.7</v>
      </c>
    </row>
    <row r="56" spans="1:5" ht="18.75" x14ac:dyDescent="0.25">
      <c r="A56" s="99"/>
      <c r="B56" s="37" t="s">
        <v>36</v>
      </c>
      <c r="C56" s="30">
        <f t="shared" si="21"/>
        <v>335917.89999999997</v>
      </c>
      <c r="D56" s="30">
        <f t="shared" si="21"/>
        <v>337242.7</v>
      </c>
      <c r="E56" s="30">
        <f t="shared" si="21"/>
        <v>336763.6</v>
      </c>
    </row>
    <row r="57" spans="1:5" ht="18.75" x14ac:dyDescent="0.25">
      <c r="A57" s="99"/>
      <c r="B57" s="37" t="s">
        <v>37</v>
      </c>
      <c r="C57" s="30">
        <f t="shared" si="21"/>
        <v>0</v>
      </c>
      <c r="D57" s="30">
        <f t="shared" si="21"/>
        <v>0</v>
      </c>
      <c r="E57" s="30">
        <f t="shared" si="21"/>
        <v>0</v>
      </c>
    </row>
    <row r="58" spans="1:5" ht="24.75" customHeight="1" x14ac:dyDescent="0.25">
      <c r="A58" s="98" t="s">
        <v>199</v>
      </c>
      <c r="B58" s="37" t="s">
        <v>13</v>
      </c>
      <c r="C58" s="30">
        <f>C59+C60+C61+C62</f>
        <v>298301.2</v>
      </c>
      <c r="D58" s="30">
        <f t="shared" ref="D58" si="22">D59+D60+D61+D62</f>
        <v>298301.2</v>
      </c>
      <c r="E58" s="30">
        <f t="shared" ref="E58" si="23">E59+E60+E61+E62</f>
        <v>298301.2</v>
      </c>
    </row>
    <row r="59" spans="1:5" ht="38.25" customHeight="1" x14ac:dyDescent="0.25">
      <c r="A59" s="98"/>
      <c r="B59" s="37" t="s">
        <v>34</v>
      </c>
      <c r="C59" s="61">
        <v>0</v>
      </c>
      <c r="D59" s="61">
        <v>0</v>
      </c>
      <c r="E59" s="61">
        <v>0</v>
      </c>
    </row>
    <row r="60" spans="1:5" ht="26.25" customHeight="1" x14ac:dyDescent="0.25">
      <c r="A60" s="98"/>
      <c r="B60" s="37" t="s">
        <v>35</v>
      </c>
      <c r="C60" s="61">
        <v>0</v>
      </c>
      <c r="D60" s="61">
        <v>0</v>
      </c>
      <c r="E60" s="61">
        <v>0</v>
      </c>
    </row>
    <row r="61" spans="1:5" ht="21" customHeight="1" x14ac:dyDescent="0.25">
      <c r="A61" s="98"/>
      <c r="B61" s="37" t="s">
        <v>36</v>
      </c>
      <c r="C61" s="61">
        <v>298301.2</v>
      </c>
      <c r="D61" s="61">
        <v>298301.2</v>
      </c>
      <c r="E61" s="61">
        <v>298301.2</v>
      </c>
    </row>
    <row r="62" spans="1:5" ht="23.25" customHeight="1" x14ac:dyDescent="0.25">
      <c r="A62" s="98"/>
      <c r="B62" s="37" t="s">
        <v>37</v>
      </c>
      <c r="C62" s="61">
        <v>0</v>
      </c>
      <c r="D62" s="61">
        <v>0</v>
      </c>
      <c r="E62" s="61">
        <v>0</v>
      </c>
    </row>
    <row r="63" spans="1:5" ht="18.75" x14ac:dyDescent="0.25">
      <c r="A63" s="98" t="s">
        <v>205</v>
      </c>
      <c r="B63" s="37" t="s">
        <v>13</v>
      </c>
      <c r="C63" s="30">
        <f>C64+C65+C66+C67</f>
        <v>141010.9</v>
      </c>
      <c r="D63" s="30">
        <f t="shared" ref="D63" si="24">D64+D65+D66+D67</f>
        <v>92870.1</v>
      </c>
      <c r="E63" s="30">
        <f t="shared" ref="E63" si="25">E64+E65+E66+E67</f>
        <v>96570.1</v>
      </c>
    </row>
    <row r="64" spans="1:5" ht="31.5" x14ac:dyDescent="0.25">
      <c r="A64" s="98"/>
      <c r="B64" s="37" t="s">
        <v>34</v>
      </c>
      <c r="C64" s="61">
        <v>141010.9</v>
      </c>
      <c r="D64" s="61">
        <v>92870.1</v>
      </c>
      <c r="E64" s="61">
        <v>96570.1</v>
      </c>
    </row>
    <row r="65" spans="1:5" ht="18.75" x14ac:dyDescent="0.25">
      <c r="A65" s="98"/>
      <c r="B65" s="37" t="s">
        <v>35</v>
      </c>
      <c r="C65" s="61">
        <v>0</v>
      </c>
      <c r="D65" s="61">
        <v>0</v>
      </c>
      <c r="E65" s="61">
        <v>0</v>
      </c>
    </row>
    <row r="66" spans="1:5" ht="18.75" x14ac:dyDescent="0.25">
      <c r="A66" s="98"/>
      <c r="B66" s="37" t="s">
        <v>36</v>
      </c>
      <c r="C66" s="61">
        <v>0</v>
      </c>
      <c r="D66" s="61">
        <v>0</v>
      </c>
      <c r="E66" s="61">
        <v>0</v>
      </c>
    </row>
    <row r="67" spans="1:5" ht="18.75" x14ac:dyDescent="0.25">
      <c r="A67" s="98"/>
      <c r="B67" s="37" t="s">
        <v>37</v>
      </c>
      <c r="C67" s="61">
        <v>0</v>
      </c>
      <c r="D67" s="61">
        <v>0</v>
      </c>
      <c r="E67" s="61">
        <v>0</v>
      </c>
    </row>
    <row r="68" spans="1:5" ht="27.75" customHeight="1" x14ac:dyDescent="0.25">
      <c r="A68" s="98" t="s">
        <v>294</v>
      </c>
      <c r="B68" s="37" t="s">
        <v>13</v>
      </c>
      <c r="C68" s="30">
        <f>C69+C70+C71+C72</f>
        <v>15373.5</v>
      </c>
      <c r="D68" s="30">
        <f t="shared" ref="D68" si="26">D69+D70+D71+D72</f>
        <v>15373.5</v>
      </c>
      <c r="E68" s="30">
        <f t="shared" ref="E68" si="27">E69+E70+E71+E72</f>
        <v>15373.5</v>
      </c>
    </row>
    <row r="69" spans="1:5" ht="31.5" x14ac:dyDescent="0.25">
      <c r="A69" s="98"/>
      <c r="B69" s="37" t="s">
        <v>34</v>
      </c>
      <c r="C69" s="61">
        <v>0</v>
      </c>
      <c r="D69" s="61">
        <v>0</v>
      </c>
      <c r="E69" s="61">
        <v>0</v>
      </c>
    </row>
    <row r="70" spans="1:5" ht="27" customHeight="1" x14ac:dyDescent="0.25">
      <c r="A70" s="98"/>
      <c r="B70" s="37" t="s">
        <v>35</v>
      </c>
      <c r="C70" s="61">
        <v>0</v>
      </c>
      <c r="D70" s="61">
        <v>0</v>
      </c>
      <c r="E70" s="61">
        <v>0</v>
      </c>
    </row>
    <row r="71" spans="1:5" ht="24.75" customHeight="1" x14ac:dyDescent="0.25">
      <c r="A71" s="98"/>
      <c r="B71" s="37" t="s">
        <v>36</v>
      </c>
      <c r="C71" s="61">
        <v>15373.5</v>
      </c>
      <c r="D71" s="61">
        <v>15373.5</v>
      </c>
      <c r="E71" s="61">
        <v>15373.5</v>
      </c>
    </row>
    <row r="72" spans="1:5" ht="36.75" customHeight="1" x14ac:dyDescent="0.25">
      <c r="A72" s="98"/>
      <c r="B72" s="37" t="s">
        <v>37</v>
      </c>
      <c r="C72" s="61">
        <v>0</v>
      </c>
      <c r="D72" s="61">
        <v>0</v>
      </c>
      <c r="E72" s="61">
        <v>0</v>
      </c>
    </row>
    <row r="73" spans="1:5" ht="18.75" x14ac:dyDescent="0.25">
      <c r="A73" s="98" t="s">
        <v>206</v>
      </c>
      <c r="B73" s="37" t="s">
        <v>13</v>
      </c>
      <c r="C73" s="30">
        <f>C74+C75+C76+C77</f>
        <v>5618.3</v>
      </c>
      <c r="D73" s="30">
        <f t="shared" ref="D73" si="28">D74+D75+D76+D77</f>
        <v>5657.5</v>
      </c>
      <c r="E73" s="30">
        <f t="shared" ref="E73" si="29">E74+E75+E76+E77</f>
        <v>5693.1</v>
      </c>
    </row>
    <row r="74" spans="1:5" ht="31.5" x14ac:dyDescent="0.25">
      <c r="A74" s="98"/>
      <c r="B74" s="37" t="s">
        <v>34</v>
      </c>
      <c r="C74" s="61">
        <v>5618.3</v>
      </c>
      <c r="D74" s="61">
        <v>5657.5</v>
      </c>
      <c r="E74" s="61">
        <v>5693.1</v>
      </c>
    </row>
    <row r="75" spans="1:5" ht="18.75" x14ac:dyDescent="0.25">
      <c r="A75" s="98"/>
      <c r="B75" s="37" t="s">
        <v>35</v>
      </c>
      <c r="C75" s="61">
        <v>0</v>
      </c>
      <c r="D75" s="61">
        <v>0</v>
      </c>
      <c r="E75" s="61">
        <v>0</v>
      </c>
    </row>
    <row r="76" spans="1:5" ht="18.75" x14ac:dyDescent="0.25">
      <c r="A76" s="98"/>
      <c r="B76" s="37" t="s">
        <v>36</v>
      </c>
      <c r="C76" s="61">
        <v>0</v>
      </c>
      <c r="D76" s="61">
        <v>0</v>
      </c>
      <c r="E76" s="61">
        <v>0</v>
      </c>
    </row>
    <row r="77" spans="1:5" ht="18.75" x14ac:dyDescent="0.25">
      <c r="A77" s="98"/>
      <c r="B77" s="37" t="s">
        <v>37</v>
      </c>
      <c r="C77" s="61">
        <v>0</v>
      </c>
      <c r="D77" s="61">
        <v>0</v>
      </c>
      <c r="E77" s="61">
        <v>0</v>
      </c>
    </row>
    <row r="78" spans="1:5" ht="18.75" x14ac:dyDescent="0.25">
      <c r="A78" s="98" t="s">
        <v>207</v>
      </c>
      <c r="B78" s="37" t="s">
        <v>13</v>
      </c>
      <c r="C78" s="30">
        <f>C79+C80+C81+C82</f>
        <v>23065.9</v>
      </c>
      <c r="D78" s="30">
        <f t="shared" ref="D78" si="30">D79+D80+D81+D82</f>
        <v>0</v>
      </c>
      <c r="E78" s="30">
        <f t="shared" ref="E78" si="31">E79+E80+E81+E82</f>
        <v>0</v>
      </c>
    </row>
    <row r="79" spans="1:5" ht="31.5" x14ac:dyDescent="0.25">
      <c r="A79" s="98"/>
      <c r="B79" s="37" t="s">
        <v>34</v>
      </c>
      <c r="C79" s="61">
        <v>23065.9</v>
      </c>
      <c r="D79" s="61">
        <v>0</v>
      </c>
      <c r="E79" s="61">
        <v>0</v>
      </c>
    </row>
    <row r="80" spans="1:5" ht="18.75" x14ac:dyDescent="0.25">
      <c r="A80" s="98"/>
      <c r="B80" s="37" t="s">
        <v>35</v>
      </c>
      <c r="C80" s="61">
        <v>0</v>
      </c>
      <c r="D80" s="61">
        <v>0</v>
      </c>
      <c r="E80" s="61">
        <v>0</v>
      </c>
    </row>
    <row r="81" spans="1:5" ht="18.75" x14ac:dyDescent="0.25">
      <c r="A81" s="98"/>
      <c r="B81" s="37" t="s">
        <v>36</v>
      </c>
      <c r="C81" s="61">
        <v>0</v>
      </c>
      <c r="D81" s="61">
        <v>0</v>
      </c>
      <c r="E81" s="61">
        <v>0</v>
      </c>
    </row>
    <row r="82" spans="1:5" ht="18.75" x14ac:dyDescent="0.25">
      <c r="A82" s="98"/>
      <c r="B82" s="37" t="s">
        <v>37</v>
      </c>
      <c r="C82" s="61">
        <v>0</v>
      </c>
      <c r="D82" s="61">
        <v>0</v>
      </c>
      <c r="E82" s="61">
        <v>0</v>
      </c>
    </row>
    <row r="83" spans="1:5" ht="18.75" x14ac:dyDescent="0.25">
      <c r="A83" s="98" t="s">
        <v>208</v>
      </c>
      <c r="B83" s="37" t="s">
        <v>13</v>
      </c>
      <c r="C83" s="30">
        <f>C84+C85+C86+C87</f>
        <v>0</v>
      </c>
      <c r="D83" s="30">
        <f t="shared" ref="D83" si="32">D84+D85+D86+D87</f>
        <v>0</v>
      </c>
      <c r="E83" s="30">
        <f t="shared" ref="E83" si="33">E84+E85+E86+E87</f>
        <v>0</v>
      </c>
    </row>
    <row r="84" spans="1:5" ht="31.5" x14ac:dyDescent="0.25">
      <c r="A84" s="98"/>
      <c r="B84" s="37" t="s">
        <v>34</v>
      </c>
      <c r="C84" s="61">
        <v>0</v>
      </c>
      <c r="D84" s="61">
        <v>0</v>
      </c>
      <c r="E84" s="61">
        <v>0</v>
      </c>
    </row>
    <row r="85" spans="1:5" ht="18.75" x14ac:dyDescent="0.25">
      <c r="A85" s="98"/>
      <c r="B85" s="37" t="s">
        <v>35</v>
      </c>
      <c r="C85" s="61">
        <v>0</v>
      </c>
      <c r="D85" s="61">
        <v>0</v>
      </c>
      <c r="E85" s="61">
        <v>0</v>
      </c>
    </row>
    <row r="86" spans="1:5" ht="18.75" x14ac:dyDescent="0.25">
      <c r="A86" s="98"/>
      <c r="B86" s="37" t="s">
        <v>36</v>
      </c>
      <c r="C86" s="61">
        <v>0</v>
      </c>
      <c r="D86" s="61">
        <v>0</v>
      </c>
      <c r="E86" s="61">
        <v>0</v>
      </c>
    </row>
    <row r="87" spans="1:5" ht="18.75" x14ac:dyDescent="0.25">
      <c r="A87" s="98"/>
      <c r="B87" s="37" t="s">
        <v>37</v>
      </c>
      <c r="C87" s="61">
        <v>0</v>
      </c>
      <c r="D87" s="61">
        <v>0</v>
      </c>
      <c r="E87" s="61">
        <v>0</v>
      </c>
    </row>
    <row r="88" spans="1:5" ht="18.75" x14ac:dyDescent="0.25">
      <c r="A88" s="98" t="s">
        <v>209</v>
      </c>
      <c r="B88" s="37" t="s">
        <v>13</v>
      </c>
      <c r="C88" s="30">
        <f>C89+C90+C91+C92</f>
        <v>344</v>
      </c>
      <c r="D88" s="30">
        <f t="shared" ref="D88" si="34">D89+D90+D91+D92</f>
        <v>0</v>
      </c>
      <c r="E88" s="30">
        <f t="shared" ref="E88" si="35">E89+E90+E91+E92</f>
        <v>0</v>
      </c>
    </row>
    <row r="89" spans="1:5" ht="31.5" x14ac:dyDescent="0.25">
      <c r="A89" s="98"/>
      <c r="B89" s="37" t="s">
        <v>34</v>
      </c>
      <c r="C89" s="61">
        <v>344</v>
      </c>
      <c r="D89" s="61">
        <v>0</v>
      </c>
      <c r="E89" s="61">
        <v>0</v>
      </c>
    </row>
    <row r="90" spans="1:5" ht="18.75" x14ac:dyDescent="0.25">
      <c r="A90" s="98"/>
      <c r="B90" s="37" t="s">
        <v>35</v>
      </c>
      <c r="C90" s="61">
        <v>0</v>
      </c>
      <c r="D90" s="61">
        <v>0</v>
      </c>
      <c r="E90" s="61">
        <v>0</v>
      </c>
    </row>
    <row r="91" spans="1:5" ht="18.75" x14ac:dyDescent="0.25">
      <c r="A91" s="98"/>
      <c r="B91" s="37" t="s">
        <v>36</v>
      </c>
      <c r="C91" s="61">
        <v>0</v>
      </c>
      <c r="D91" s="61">
        <v>0</v>
      </c>
      <c r="E91" s="61">
        <v>0</v>
      </c>
    </row>
    <row r="92" spans="1:5" ht="18.75" x14ac:dyDescent="0.25">
      <c r="A92" s="98"/>
      <c r="B92" s="37" t="s">
        <v>37</v>
      </c>
      <c r="C92" s="61">
        <v>0</v>
      </c>
      <c r="D92" s="61">
        <v>0</v>
      </c>
      <c r="E92" s="61">
        <v>0</v>
      </c>
    </row>
    <row r="93" spans="1:5" ht="18.75" x14ac:dyDescent="0.25">
      <c r="A93" s="98" t="s">
        <v>210</v>
      </c>
      <c r="B93" s="37" t="s">
        <v>13</v>
      </c>
      <c r="C93" s="30">
        <f>C94+C95+C96+C97</f>
        <v>11926.8</v>
      </c>
      <c r="D93" s="30">
        <f t="shared" ref="D93" si="36">D94+D95+D96+D97</f>
        <v>11926.8</v>
      </c>
      <c r="E93" s="30">
        <f t="shared" ref="E93" si="37">E94+E95+E96+E97</f>
        <v>11926.8</v>
      </c>
    </row>
    <row r="94" spans="1:5" ht="31.5" x14ac:dyDescent="0.25">
      <c r="A94" s="98"/>
      <c r="B94" s="37" t="s">
        <v>34</v>
      </c>
      <c r="C94" s="61">
        <v>0</v>
      </c>
      <c r="D94" s="61">
        <v>0</v>
      </c>
      <c r="E94" s="61">
        <v>0</v>
      </c>
    </row>
    <row r="95" spans="1:5" ht="18.75" x14ac:dyDescent="0.25">
      <c r="A95" s="98"/>
      <c r="B95" s="37" t="s">
        <v>35</v>
      </c>
      <c r="C95" s="61">
        <v>0</v>
      </c>
      <c r="D95" s="61">
        <v>0</v>
      </c>
      <c r="E95" s="61">
        <v>0</v>
      </c>
    </row>
    <row r="96" spans="1:5" ht="18.75" x14ac:dyDescent="0.25">
      <c r="A96" s="98"/>
      <c r="B96" s="37" t="s">
        <v>36</v>
      </c>
      <c r="C96" s="61">
        <v>11926.8</v>
      </c>
      <c r="D96" s="61">
        <v>11926.8</v>
      </c>
      <c r="E96" s="61">
        <v>11926.8</v>
      </c>
    </row>
    <row r="97" spans="1:5" s="10" customFormat="1" ht="18.75" x14ac:dyDescent="0.2">
      <c r="A97" s="98"/>
      <c r="B97" s="37" t="s">
        <v>37</v>
      </c>
      <c r="C97" s="61">
        <v>0</v>
      </c>
      <c r="D97" s="61">
        <v>0</v>
      </c>
      <c r="E97" s="61">
        <v>0</v>
      </c>
    </row>
    <row r="98" spans="1:5" s="10" customFormat="1" ht="18.75" x14ac:dyDescent="0.2">
      <c r="A98" s="98" t="s">
        <v>211</v>
      </c>
      <c r="B98" s="37" t="s">
        <v>13</v>
      </c>
      <c r="C98" s="30">
        <f>C99+C100+C101+C102</f>
        <v>15476.1</v>
      </c>
      <c r="D98" s="30">
        <f t="shared" ref="D98" si="38">D99+D100+D101+D102</f>
        <v>15476.1</v>
      </c>
      <c r="E98" s="30">
        <f t="shared" ref="E98" si="39">E99+E100+E101+E102</f>
        <v>15476.1</v>
      </c>
    </row>
    <row r="99" spans="1:5" s="10" customFormat="1" ht="31.5" x14ac:dyDescent="0.2">
      <c r="A99" s="98"/>
      <c r="B99" s="37" t="s">
        <v>34</v>
      </c>
      <c r="C99" s="61">
        <v>9680.5</v>
      </c>
      <c r="D99" s="61">
        <v>9680.5</v>
      </c>
      <c r="E99" s="61">
        <v>9680.5</v>
      </c>
    </row>
    <row r="100" spans="1:5" s="10" customFormat="1" ht="18.75" x14ac:dyDescent="0.2">
      <c r="A100" s="98"/>
      <c r="B100" s="37" t="s">
        <v>35</v>
      </c>
      <c r="C100" s="61">
        <v>0</v>
      </c>
      <c r="D100" s="61">
        <v>0</v>
      </c>
      <c r="E100" s="61">
        <v>0</v>
      </c>
    </row>
    <row r="101" spans="1:5" ht="18.75" x14ac:dyDescent="0.25">
      <c r="A101" s="98"/>
      <c r="B101" s="37" t="s">
        <v>36</v>
      </c>
      <c r="C101" s="61">
        <v>5795.6</v>
      </c>
      <c r="D101" s="61">
        <v>5795.6</v>
      </c>
      <c r="E101" s="61">
        <v>5795.6</v>
      </c>
    </row>
    <row r="102" spans="1:5" ht="18.75" x14ac:dyDescent="0.25">
      <c r="A102" s="98"/>
      <c r="B102" s="37" t="s">
        <v>37</v>
      </c>
      <c r="C102" s="61">
        <v>0</v>
      </c>
      <c r="D102" s="61">
        <v>0</v>
      </c>
      <c r="E102" s="61">
        <v>0</v>
      </c>
    </row>
    <row r="103" spans="1:5" ht="18.75" x14ac:dyDescent="0.25">
      <c r="A103" s="98" t="s">
        <v>212</v>
      </c>
      <c r="B103" s="37" t="s">
        <v>13</v>
      </c>
      <c r="C103" s="30">
        <f>C104+C105+C106+C107</f>
        <v>4039</v>
      </c>
      <c r="D103" s="30">
        <f t="shared" ref="D103" si="40">D104+D105+D106+D107</f>
        <v>5163.3999999999996</v>
      </c>
      <c r="E103" s="30">
        <f t="shared" ref="E103" si="41">E104+E105+E106+E107</f>
        <v>5116.3</v>
      </c>
    </row>
    <row r="104" spans="1:5" ht="31.5" x14ac:dyDescent="0.25">
      <c r="A104" s="98"/>
      <c r="B104" s="37" t="s">
        <v>34</v>
      </c>
      <c r="C104" s="61">
        <v>100</v>
      </c>
      <c r="D104" s="61">
        <v>400</v>
      </c>
      <c r="E104" s="61">
        <v>400</v>
      </c>
    </row>
    <row r="105" spans="1:5" ht="18.75" x14ac:dyDescent="0.25">
      <c r="A105" s="98"/>
      <c r="B105" s="37" t="s">
        <v>35</v>
      </c>
      <c r="C105" s="61">
        <v>0</v>
      </c>
      <c r="D105" s="61">
        <v>0</v>
      </c>
      <c r="E105" s="61">
        <v>0</v>
      </c>
    </row>
    <row r="106" spans="1:5" ht="18.75" x14ac:dyDescent="0.25">
      <c r="A106" s="98"/>
      <c r="B106" s="37" t="s">
        <v>36</v>
      </c>
      <c r="C106" s="61">
        <v>3939</v>
      </c>
      <c r="D106" s="61">
        <v>4763.3999999999996</v>
      </c>
      <c r="E106" s="61">
        <v>4716.3</v>
      </c>
    </row>
    <row r="107" spans="1:5" ht="18.75" x14ac:dyDescent="0.25">
      <c r="A107" s="98"/>
      <c r="B107" s="37" t="s">
        <v>37</v>
      </c>
      <c r="C107" s="61">
        <v>0</v>
      </c>
      <c r="D107" s="61">
        <v>0</v>
      </c>
      <c r="E107" s="61">
        <v>0</v>
      </c>
    </row>
    <row r="108" spans="1:5" ht="18.75" x14ac:dyDescent="0.25">
      <c r="A108" s="98" t="s">
        <v>213</v>
      </c>
      <c r="B108" s="37" t="s">
        <v>13</v>
      </c>
      <c r="C108" s="30">
        <f>C109+C110+C111+C112</f>
        <v>198</v>
      </c>
      <c r="D108" s="30">
        <f t="shared" ref="D108" si="42">D109+D110+D111+D112</f>
        <v>198</v>
      </c>
      <c r="E108" s="30">
        <f t="shared" ref="E108" si="43">E109+E110+E111+E112</f>
        <v>0</v>
      </c>
    </row>
    <row r="109" spans="1:5" ht="31.5" x14ac:dyDescent="0.25">
      <c r="A109" s="98"/>
      <c r="B109" s="37" t="s">
        <v>34</v>
      </c>
      <c r="C109" s="61">
        <v>198</v>
      </c>
      <c r="D109" s="61">
        <v>198</v>
      </c>
      <c r="E109" s="61">
        <v>0</v>
      </c>
    </row>
    <row r="110" spans="1:5" s="10" customFormat="1" ht="18.75" x14ac:dyDescent="0.2">
      <c r="A110" s="98"/>
      <c r="B110" s="37" t="s">
        <v>35</v>
      </c>
      <c r="C110" s="61">
        <v>0</v>
      </c>
      <c r="D110" s="61">
        <v>0</v>
      </c>
      <c r="E110" s="61">
        <v>0</v>
      </c>
    </row>
    <row r="111" spans="1:5" s="10" customFormat="1" ht="18.75" x14ac:dyDescent="0.2">
      <c r="A111" s="98"/>
      <c r="B111" s="37" t="s">
        <v>36</v>
      </c>
      <c r="C111" s="61">
        <v>0</v>
      </c>
      <c r="D111" s="61">
        <v>0</v>
      </c>
      <c r="E111" s="61">
        <v>0</v>
      </c>
    </row>
    <row r="112" spans="1:5" s="10" customFormat="1" ht="18.75" x14ac:dyDescent="0.2">
      <c r="A112" s="98"/>
      <c r="B112" s="37" t="s">
        <v>37</v>
      </c>
      <c r="C112" s="61">
        <v>0</v>
      </c>
      <c r="D112" s="61">
        <v>0</v>
      </c>
      <c r="E112" s="61">
        <v>0</v>
      </c>
    </row>
    <row r="113" spans="1:5" s="10" customFormat="1" ht="31.5" customHeight="1" x14ac:dyDescent="0.2">
      <c r="A113" s="98" t="s">
        <v>214</v>
      </c>
      <c r="B113" s="37" t="s">
        <v>13</v>
      </c>
      <c r="C113" s="30">
        <f>C114+C115+C116+C117</f>
        <v>0</v>
      </c>
      <c r="D113" s="30">
        <f t="shared" ref="D113" si="44">D114+D115+D116+D117</f>
        <v>0</v>
      </c>
      <c r="E113" s="30">
        <f t="shared" ref="E113" si="45">E114+E115+E116+E117</f>
        <v>1225.5999999999999</v>
      </c>
    </row>
    <row r="114" spans="1:5" ht="31.5" x14ac:dyDescent="0.25">
      <c r="A114" s="98"/>
      <c r="B114" s="37" t="s">
        <v>34</v>
      </c>
      <c r="C114" s="61">
        <v>0</v>
      </c>
      <c r="D114" s="61">
        <v>0</v>
      </c>
      <c r="E114" s="61">
        <v>100</v>
      </c>
    </row>
    <row r="115" spans="1:5" ht="35.25" customHeight="1" x14ac:dyDescent="0.25">
      <c r="A115" s="98"/>
      <c r="B115" s="37" t="s">
        <v>35</v>
      </c>
      <c r="C115" s="61">
        <v>0</v>
      </c>
      <c r="D115" s="61">
        <v>0</v>
      </c>
      <c r="E115" s="61">
        <v>1080.5999999999999</v>
      </c>
    </row>
    <row r="116" spans="1:5" ht="18.75" x14ac:dyDescent="0.25">
      <c r="A116" s="98"/>
      <c r="B116" s="37" t="s">
        <v>36</v>
      </c>
      <c r="C116" s="61">
        <v>0</v>
      </c>
      <c r="D116" s="61">
        <v>0</v>
      </c>
      <c r="E116" s="61">
        <v>45</v>
      </c>
    </row>
    <row r="117" spans="1:5" ht="25.5" customHeight="1" x14ac:dyDescent="0.25">
      <c r="A117" s="98"/>
      <c r="B117" s="37" t="s">
        <v>37</v>
      </c>
      <c r="C117" s="61">
        <v>0</v>
      </c>
      <c r="D117" s="61">
        <v>0</v>
      </c>
      <c r="E117" s="61">
        <v>0</v>
      </c>
    </row>
    <row r="118" spans="1:5" ht="18.75" x14ac:dyDescent="0.25">
      <c r="A118" s="98" t="s">
        <v>215</v>
      </c>
      <c r="B118" s="37" t="s">
        <v>13</v>
      </c>
      <c r="C118" s="30">
        <f>C119+C120+C121+C122</f>
        <v>7865.3</v>
      </c>
      <c r="D118" s="30">
        <f t="shared" ref="D118" si="46">D119+D120+D121+D122</f>
        <v>0</v>
      </c>
      <c r="E118" s="30">
        <f t="shared" ref="E118" si="47">E119+E120+E121+E122</f>
        <v>0</v>
      </c>
    </row>
    <row r="119" spans="1:5" ht="31.5" x14ac:dyDescent="0.25">
      <c r="A119" s="98"/>
      <c r="B119" s="37" t="s">
        <v>34</v>
      </c>
      <c r="C119" s="61">
        <v>100</v>
      </c>
      <c r="D119" s="61">
        <v>0</v>
      </c>
      <c r="E119" s="61">
        <v>0</v>
      </c>
    </row>
    <row r="120" spans="1:5" ht="18.75" x14ac:dyDescent="0.25">
      <c r="A120" s="98"/>
      <c r="B120" s="37" t="s">
        <v>35</v>
      </c>
      <c r="C120" s="61">
        <v>7454.6</v>
      </c>
      <c r="D120" s="61">
        <v>0</v>
      </c>
      <c r="E120" s="61">
        <v>0</v>
      </c>
    </row>
    <row r="121" spans="1:5" ht="18.75" x14ac:dyDescent="0.25">
      <c r="A121" s="98"/>
      <c r="B121" s="37" t="s">
        <v>36</v>
      </c>
      <c r="C121" s="61">
        <v>310.7</v>
      </c>
      <c r="D121" s="61">
        <v>0</v>
      </c>
      <c r="E121" s="61">
        <v>0</v>
      </c>
    </row>
    <row r="122" spans="1:5" ht="18.75" x14ac:dyDescent="0.25">
      <c r="A122" s="98"/>
      <c r="B122" s="37" t="s">
        <v>37</v>
      </c>
      <c r="C122" s="61">
        <v>0</v>
      </c>
      <c r="D122" s="61">
        <v>0</v>
      </c>
      <c r="E122" s="61">
        <v>0</v>
      </c>
    </row>
    <row r="123" spans="1:5" ht="18.75" x14ac:dyDescent="0.25">
      <c r="A123" s="98" t="s">
        <v>216</v>
      </c>
      <c r="B123" s="37" t="s">
        <v>13</v>
      </c>
      <c r="C123" s="30">
        <f>C124+C125+C126+C127</f>
        <v>6780.5</v>
      </c>
      <c r="D123" s="30">
        <f t="shared" ref="D123" si="48">D124+D125+D126+D127</f>
        <v>27066.600000000002</v>
      </c>
      <c r="E123" s="30">
        <f t="shared" ref="E123" si="49">E124+E125+E126+E127</f>
        <v>15137.300000000001</v>
      </c>
    </row>
    <row r="124" spans="1:5" ht="31.5" x14ac:dyDescent="0.25">
      <c r="A124" s="98"/>
      <c r="B124" s="37" t="s">
        <v>34</v>
      </c>
      <c r="C124" s="61">
        <v>3</v>
      </c>
      <c r="D124" s="61">
        <v>12</v>
      </c>
      <c r="E124" s="61">
        <v>8</v>
      </c>
    </row>
    <row r="125" spans="1:5" ht="18.75" x14ac:dyDescent="0.25">
      <c r="A125" s="98"/>
      <c r="B125" s="37" t="s">
        <v>35</v>
      </c>
      <c r="C125" s="61">
        <v>6506.4</v>
      </c>
      <c r="D125" s="61">
        <v>25972.400000000001</v>
      </c>
      <c r="E125" s="61">
        <v>14524.1</v>
      </c>
    </row>
    <row r="126" spans="1:5" ht="18.75" x14ac:dyDescent="0.25">
      <c r="A126" s="98"/>
      <c r="B126" s="37" t="s">
        <v>36</v>
      </c>
      <c r="C126" s="61">
        <v>271.10000000000002</v>
      </c>
      <c r="D126" s="61">
        <v>1082.2</v>
      </c>
      <c r="E126" s="61">
        <v>605.20000000000005</v>
      </c>
    </row>
    <row r="127" spans="1:5" ht="18.75" x14ac:dyDescent="0.25">
      <c r="A127" s="98"/>
      <c r="B127" s="37" t="s">
        <v>37</v>
      </c>
      <c r="C127" s="61">
        <v>0</v>
      </c>
      <c r="D127" s="61">
        <v>0</v>
      </c>
      <c r="E127" s="61">
        <v>0</v>
      </c>
    </row>
    <row r="128" spans="1:5" ht="26.25" customHeight="1" x14ac:dyDescent="0.25">
      <c r="A128" s="98" t="s">
        <v>217</v>
      </c>
      <c r="B128" s="37" t="s">
        <v>13</v>
      </c>
      <c r="C128" s="30">
        <f>C129+C130+C131+C132</f>
        <v>0</v>
      </c>
      <c r="D128" s="30">
        <f t="shared" ref="D128" si="50">D129+D130+D131+D132</f>
        <v>0</v>
      </c>
      <c r="E128" s="30">
        <f t="shared" ref="E128" si="51">E129+E130+E131+E132</f>
        <v>0</v>
      </c>
    </row>
    <row r="129" spans="1:5" ht="36" customHeight="1" x14ac:dyDescent="0.25">
      <c r="A129" s="98"/>
      <c r="B129" s="37" t="s">
        <v>34</v>
      </c>
      <c r="C129" s="61">
        <v>0</v>
      </c>
      <c r="D129" s="61">
        <v>0</v>
      </c>
      <c r="E129" s="61">
        <v>0</v>
      </c>
    </row>
    <row r="130" spans="1:5" ht="18.75" x14ac:dyDescent="0.25">
      <c r="A130" s="98"/>
      <c r="B130" s="37" t="s">
        <v>35</v>
      </c>
      <c r="C130" s="61">
        <v>0</v>
      </c>
      <c r="D130" s="61">
        <v>0</v>
      </c>
      <c r="E130" s="61">
        <v>0</v>
      </c>
    </row>
    <row r="131" spans="1:5" ht="29.25" customHeight="1" x14ac:dyDescent="0.25">
      <c r="A131" s="98"/>
      <c r="B131" s="37" t="s">
        <v>36</v>
      </c>
      <c r="C131" s="61">
        <v>0</v>
      </c>
      <c r="D131" s="61">
        <v>0</v>
      </c>
      <c r="E131" s="61">
        <v>0</v>
      </c>
    </row>
    <row r="132" spans="1:5" ht="34.5" customHeight="1" x14ac:dyDescent="0.25">
      <c r="A132" s="98"/>
      <c r="B132" s="37" t="s">
        <v>37</v>
      </c>
      <c r="C132" s="61">
        <v>0</v>
      </c>
      <c r="D132" s="61">
        <v>0</v>
      </c>
      <c r="E132" s="61">
        <v>0</v>
      </c>
    </row>
    <row r="133" spans="1:5" ht="33.75" customHeight="1" x14ac:dyDescent="0.25">
      <c r="A133" s="98" t="s">
        <v>320</v>
      </c>
      <c r="B133" s="37" t="s">
        <v>13</v>
      </c>
      <c r="C133" s="30">
        <f>C134+C135+C136+C137</f>
        <v>0</v>
      </c>
      <c r="D133" s="30">
        <f t="shared" ref="D133:E133" si="52">D134+D135+D136+D137</f>
        <v>0</v>
      </c>
      <c r="E133" s="30">
        <f t="shared" si="52"/>
        <v>0</v>
      </c>
    </row>
    <row r="134" spans="1:5" ht="33.75" customHeight="1" x14ac:dyDescent="0.25">
      <c r="A134" s="98"/>
      <c r="B134" s="37" t="s">
        <v>34</v>
      </c>
      <c r="C134" s="61">
        <v>0</v>
      </c>
      <c r="D134" s="61">
        <v>0</v>
      </c>
      <c r="E134" s="61">
        <v>0</v>
      </c>
    </row>
    <row r="135" spans="1:5" ht="33.75" customHeight="1" x14ac:dyDescent="0.25">
      <c r="A135" s="98"/>
      <c r="B135" s="37" t="s">
        <v>35</v>
      </c>
      <c r="C135" s="61">
        <v>0</v>
      </c>
      <c r="D135" s="61">
        <v>0</v>
      </c>
      <c r="E135" s="61">
        <v>0</v>
      </c>
    </row>
    <row r="136" spans="1:5" ht="33.75" customHeight="1" x14ac:dyDescent="0.25">
      <c r="A136" s="98"/>
      <c r="B136" s="37" t="s">
        <v>36</v>
      </c>
      <c r="C136" s="61">
        <v>0</v>
      </c>
      <c r="D136" s="61">
        <v>0</v>
      </c>
      <c r="E136" s="61">
        <v>0</v>
      </c>
    </row>
    <row r="137" spans="1:5" ht="33.75" customHeight="1" x14ac:dyDescent="0.25">
      <c r="A137" s="98"/>
      <c r="B137" s="37" t="s">
        <v>37</v>
      </c>
      <c r="C137" s="61">
        <v>0</v>
      </c>
      <c r="D137" s="61">
        <v>0</v>
      </c>
      <c r="E137" s="61">
        <v>0</v>
      </c>
    </row>
    <row r="138" spans="1:5" ht="26.25" customHeight="1" x14ac:dyDescent="0.25">
      <c r="A138" s="98" t="s">
        <v>321</v>
      </c>
      <c r="B138" s="37" t="s">
        <v>13</v>
      </c>
      <c r="C138" s="30">
        <f>C139+C140+C141+C142</f>
        <v>0</v>
      </c>
      <c r="D138" s="30">
        <f t="shared" ref="D138:E138" si="53">D139+D140+D141+D142</f>
        <v>0</v>
      </c>
      <c r="E138" s="30">
        <f t="shared" si="53"/>
        <v>0</v>
      </c>
    </row>
    <row r="139" spans="1:5" ht="36" customHeight="1" x14ac:dyDescent="0.25">
      <c r="A139" s="98"/>
      <c r="B139" s="37" t="s">
        <v>34</v>
      </c>
      <c r="C139" s="61">
        <v>0</v>
      </c>
      <c r="D139" s="61">
        <v>0</v>
      </c>
      <c r="E139" s="61">
        <v>0</v>
      </c>
    </row>
    <row r="140" spans="1:5" ht="18.75" x14ac:dyDescent="0.25">
      <c r="A140" s="98"/>
      <c r="B140" s="37" t="s">
        <v>35</v>
      </c>
      <c r="C140" s="61">
        <v>0</v>
      </c>
      <c r="D140" s="61">
        <v>0</v>
      </c>
      <c r="E140" s="61">
        <v>0</v>
      </c>
    </row>
    <row r="141" spans="1:5" ht="29.25" customHeight="1" x14ac:dyDescent="0.25">
      <c r="A141" s="98"/>
      <c r="B141" s="37" t="s">
        <v>36</v>
      </c>
      <c r="C141" s="61">
        <v>0</v>
      </c>
      <c r="D141" s="61">
        <v>0</v>
      </c>
      <c r="E141" s="61">
        <v>0</v>
      </c>
    </row>
    <row r="142" spans="1:5" ht="34.5" customHeight="1" x14ac:dyDescent="0.25">
      <c r="A142" s="98"/>
      <c r="B142" s="37" t="s">
        <v>37</v>
      </c>
      <c r="C142" s="61">
        <v>0</v>
      </c>
      <c r="D142" s="61">
        <v>0</v>
      </c>
      <c r="E142" s="61">
        <v>0</v>
      </c>
    </row>
    <row r="143" spans="1:5" ht="18.75" x14ac:dyDescent="0.25">
      <c r="A143" s="99" t="s">
        <v>21</v>
      </c>
      <c r="B143" s="37" t="s">
        <v>13</v>
      </c>
      <c r="C143" s="30">
        <f>C144+C145+C146+C147</f>
        <v>25304.9</v>
      </c>
      <c r="D143" s="30">
        <f t="shared" ref="D143" si="54">D144+D145+D146+D147</f>
        <v>24996.6</v>
      </c>
      <c r="E143" s="30">
        <f t="shared" ref="E143" si="55">E144+E145+E146+E147</f>
        <v>24996.6</v>
      </c>
    </row>
    <row r="144" spans="1:5" ht="31.5" x14ac:dyDescent="0.25">
      <c r="A144" s="99"/>
      <c r="B144" s="37" t="s">
        <v>34</v>
      </c>
      <c r="C144" s="30">
        <f>C149+C154</f>
        <v>25304.9</v>
      </c>
      <c r="D144" s="30">
        <f t="shared" ref="D144:E144" si="56">D149+D154</f>
        <v>24996.6</v>
      </c>
      <c r="E144" s="30">
        <f t="shared" si="56"/>
        <v>24996.6</v>
      </c>
    </row>
    <row r="145" spans="1:5" ht="18.75" x14ac:dyDescent="0.25">
      <c r="A145" s="99"/>
      <c r="B145" s="37" t="s">
        <v>35</v>
      </c>
      <c r="C145" s="30">
        <f t="shared" ref="C145:E145" si="57">C150+C155</f>
        <v>0</v>
      </c>
      <c r="D145" s="30">
        <f t="shared" si="57"/>
        <v>0</v>
      </c>
      <c r="E145" s="30">
        <f t="shared" si="57"/>
        <v>0</v>
      </c>
    </row>
    <row r="146" spans="1:5" ht="18.75" x14ac:dyDescent="0.25">
      <c r="A146" s="99"/>
      <c r="B146" s="37" t="s">
        <v>36</v>
      </c>
      <c r="C146" s="30">
        <f t="shared" ref="C146:E146" si="58">C151+C156</f>
        <v>0</v>
      </c>
      <c r="D146" s="30">
        <f t="shared" si="58"/>
        <v>0</v>
      </c>
      <c r="E146" s="30">
        <f t="shared" si="58"/>
        <v>0</v>
      </c>
    </row>
    <row r="147" spans="1:5" ht="18.75" x14ac:dyDescent="0.25">
      <c r="A147" s="99"/>
      <c r="B147" s="37" t="s">
        <v>37</v>
      </c>
      <c r="C147" s="30">
        <f t="shared" ref="C147:E147" si="59">C152+C157</f>
        <v>0</v>
      </c>
      <c r="D147" s="30">
        <f t="shared" si="59"/>
        <v>0</v>
      </c>
      <c r="E147" s="30">
        <f t="shared" si="59"/>
        <v>0</v>
      </c>
    </row>
    <row r="148" spans="1:5" ht="18.75" x14ac:dyDescent="0.25">
      <c r="A148" s="98" t="s">
        <v>204</v>
      </c>
      <c r="B148" s="37" t="s">
        <v>13</v>
      </c>
      <c r="C148" s="30">
        <f>C149+C150+C151+C152</f>
        <v>25304.9</v>
      </c>
      <c r="D148" s="30">
        <f t="shared" ref="D148" si="60">D149+D150+D151+D152</f>
        <v>24996.6</v>
      </c>
      <c r="E148" s="30">
        <f t="shared" ref="E148" si="61">E149+E150+E151+E152</f>
        <v>24996.6</v>
      </c>
    </row>
    <row r="149" spans="1:5" s="10" customFormat="1" ht="31.5" x14ac:dyDescent="0.2">
      <c r="A149" s="98"/>
      <c r="B149" s="37" t="s">
        <v>34</v>
      </c>
      <c r="C149" s="61">
        <v>25304.9</v>
      </c>
      <c r="D149" s="61">
        <v>24996.6</v>
      </c>
      <c r="E149" s="61">
        <v>24996.6</v>
      </c>
    </row>
    <row r="150" spans="1:5" s="10" customFormat="1" ht="18.75" x14ac:dyDescent="0.2">
      <c r="A150" s="98"/>
      <c r="B150" s="37" t="s">
        <v>35</v>
      </c>
      <c r="C150" s="61">
        <v>0</v>
      </c>
      <c r="D150" s="61">
        <v>0</v>
      </c>
      <c r="E150" s="61">
        <v>0</v>
      </c>
    </row>
    <row r="151" spans="1:5" s="10" customFormat="1" ht="18.75" x14ac:dyDescent="0.2">
      <c r="A151" s="98"/>
      <c r="B151" s="37" t="s">
        <v>36</v>
      </c>
      <c r="C151" s="61">
        <v>0</v>
      </c>
      <c r="D151" s="61">
        <v>0</v>
      </c>
      <c r="E151" s="61">
        <v>0</v>
      </c>
    </row>
    <row r="152" spans="1:5" s="10" customFormat="1" ht="18.75" x14ac:dyDescent="0.2">
      <c r="A152" s="98"/>
      <c r="B152" s="37" t="s">
        <v>37</v>
      </c>
      <c r="C152" s="61">
        <v>0</v>
      </c>
      <c r="D152" s="61">
        <v>0</v>
      </c>
      <c r="E152" s="61">
        <v>0</v>
      </c>
    </row>
    <row r="153" spans="1:5" s="10" customFormat="1" ht="18.75" x14ac:dyDescent="0.2">
      <c r="A153" s="98" t="s">
        <v>113</v>
      </c>
      <c r="B153" s="37" t="s">
        <v>13</v>
      </c>
      <c r="C153" s="30">
        <f>C154+C155+C156+C157</f>
        <v>0</v>
      </c>
      <c r="D153" s="30">
        <f t="shared" ref="D153" si="62">D154+D155+D156+D157</f>
        <v>0</v>
      </c>
      <c r="E153" s="30">
        <f t="shared" ref="E153" si="63">E154+E155+E156+E157</f>
        <v>0</v>
      </c>
    </row>
    <row r="154" spans="1:5" ht="31.5" x14ac:dyDescent="0.25">
      <c r="A154" s="98"/>
      <c r="B154" s="37" t="s">
        <v>34</v>
      </c>
      <c r="C154" s="61">
        <v>0</v>
      </c>
      <c r="D154" s="61">
        <v>0</v>
      </c>
      <c r="E154" s="61">
        <v>0</v>
      </c>
    </row>
    <row r="155" spans="1:5" ht="18.75" x14ac:dyDescent="0.25">
      <c r="A155" s="98"/>
      <c r="B155" s="37" t="s">
        <v>35</v>
      </c>
      <c r="C155" s="61">
        <v>0</v>
      </c>
      <c r="D155" s="61">
        <v>0</v>
      </c>
      <c r="E155" s="61">
        <v>0</v>
      </c>
    </row>
    <row r="156" spans="1:5" ht="18.75" x14ac:dyDescent="0.25">
      <c r="A156" s="98"/>
      <c r="B156" s="37" t="s">
        <v>36</v>
      </c>
      <c r="C156" s="61">
        <v>0</v>
      </c>
      <c r="D156" s="61">
        <v>0</v>
      </c>
      <c r="E156" s="61">
        <v>0</v>
      </c>
    </row>
    <row r="157" spans="1:5" ht="18.75" x14ac:dyDescent="0.25">
      <c r="A157" s="98"/>
      <c r="B157" s="37" t="s">
        <v>37</v>
      </c>
      <c r="C157" s="61">
        <v>0</v>
      </c>
      <c r="D157" s="61">
        <v>0</v>
      </c>
      <c r="E157" s="61">
        <v>0</v>
      </c>
    </row>
    <row r="158" spans="1:5" ht="18.75" x14ac:dyDescent="0.25">
      <c r="A158" s="99" t="s">
        <v>23</v>
      </c>
      <c r="B158" s="37" t="s">
        <v>13</v>
      </c>
      <c r="C158" s="30">
        <f>C159+C160+C161+C162</f>
        <v>11839.5</v>
      </c>
      <c r="D158" s="30">
        <f t="shared" ref="D158" si="64">D159+D160+D161+D162</f>
        <v>11439.5</v>
      </c>
      <c r="E158" s="30">
        <f t="shared" ref="E158" si="65">E159+E160+E161+E162</f>
        <v>11439.5</v>
      </c>
    </row>
    <row r="159" spans="1:5" ht="31.5" x14ac:dyDescent="0.25">
      <c r="A159" s="99"/>
      <c r="B159" s="37" t="s">
        <v>34</v>
      </c>
      <c r="C159" s="30">
        <f t="shared" ref="C159:E162" si="66">C164+C169+C174+C179+C184+C189+C194</f>
        <v>6794.6</v>
      </c>
      <c r="D159" s="30">
        <f t="shared" si="66"/>
        <v>6394.6</v>
      </c>
      <c r="E159" s="30">
        <f t="shared" si="66"/>
        <v>6394.6</v>
      </c>
    </row>
    <row r="160" spans="1:5" ht="18.75" x14ac:dyDescent="0.25">
      <c r="A160" s="99"/>
      <c r="B160" s="37" t="s">
        <v>35</v>
      </c>
      <c r="C160" s="30">
        <f t="shared" si="66"/>
        <v>0</v>
      </c>
      <c r="D160" s="30">
        <f t="shared" si="66"/>
        <v>0</v>
      </c>
      <c r="E160" s="30">
        <f t="shared" si="66"/>
        <v>0</v>
      </c>
    </row>
    <row r="161" spans="1:5" ht="18.75" x14ac:dyDescent="0.25">
      <c r="A161" s="99"/>
      <c r="B161" s="37" t="s">
        <v>36</v>
      </c>
      <c r="C161" s="30">
        <f t="shared" si="66"/>
        <v>5044.8999999999996</v>
      </c>
      <c r="D161" s="30">
        <f t="shared" si="66"/>
        <v>5044.8999999999996</v>
      </c>
      <c r="E161" s="30">
        <f t="shared" si="66"/>
        <v>5044.8999999999996</v>
      </c>
    </row>
    <row r="162" spans="1:5" ht="18.75" x14ac:dyDescent="0.25">
      <c r="A162" s="99"/>
      <c r="B162" s="37" t="s">
        <v>37</v>
      </c>
      <c r="C162" s="30">
        <f t="shared" si="66"/>
        <v>0</v>
      </c>
      <c r="D162" s="30">
        <f t="shared" si="66"/>
        <v>0</v>
      </c>
      <c r="E162" s="30">
        <f t="shared" si="66"/>
        <v>0</v>
      </c>
    </row>
    <row r="163" spans="1:5" s="10" customFormat="1" ht="18.75" x14ac:dyDescent="0.2">
      <c r="A163" s="98" t="s">
        <v>224</v>
      </c>
      <c r="B163" s="37" t="s">
        <v>13</v>
      </c>
      <c r="C163" s="30">
        <f>C164+C165+C166+C167</f>
        <v>3617.7</v>
      </c>
      <c r="D163" s="30">
        <f t="shared" ref="D163" si="67">D164+D165+D166+D167</f>
        <v>3617.7</v>
      </c>
      <c r="E163" s="30">
        <f t="shared" ref="E163" si="68">E164+E165+E166+E167</f>
        <v>3617.7</v>
      </c>
    </row>
    <row r="164" spans="1:5" s="10" customFormat="1" ht="31.5" x14ac:dyDescent="0.2">
      <c r="A164" s="98"/>
      <c r="B164" s="37" t="s">
        <v>34</v>
      </c>
      <c r="C164" s="61">
        <v>3617.7</v>
      </c>
      <c r="D164" s="61">
        <v>3617.7</v>
      </c>
      <c r="E164" s="61">
        <v>3617.7</v>
      </c>
    </row>
    <row r="165" spans="1:5" s="10" customFormat="1" ht="18.75" x14ac:dyDescent="0.2">
      <c r="A165" s="98"/>
      <c r="B165" s="37" t="s">
        <v>35</v>
      </c>
      <c r="C165" s="61">
        <v>0</v>
      </c>
      <c r="D165" s="61">
        <v>0</v>
      </c>
      <c r="E165" s="61">
        <v>0</v>
      </c>
    </row>
    <row r="166" spans="1:5" ht="18.75" x14ac:dyDescent="0.25">
      <c r="A166" s="98"/>
      <c r="B166" s="37" t="s">
        <v>36</v>
      </c>
      <c r="C166" s="61">
        <v>0</v>
      </c>
      <c r="D166" s="61">
        <v>0</v>
      </c>
      <c r="E166" s="61">
        <v>0</v>
      </c>
    </row>
    <row r="167" spans="1:5" ht="18.75" x14ac:dyDescent="0.25">
      <c r="A167" s="98"/>
      <c r="B167" s="37" t="s">
        <v>37</v>
      </c>
      <c r="C167" s="61">
        <v>0</v>
      </c>
      <c r="D167" s="61">
        <v>0</v>
      </c>
      <c r="E167" s="61">
        <v>0</v>
      </c>
    </row>
    <row r="168" spans="1:5" ht="18.75" x14ac:dyDescent="0.25">
      <c r="A168" s="98" t="s">
        <v>114</v>
      </c>
      <c r="B168" s="37" t="s">
        <v>13</v>
      </c>
      <c r="C168" s="30">
        <f>C169+C170+C171+C172</f>
        <v>3540.5</v>
      </c>
      <c r="D168" s="30">
        <f t="shared" ref="D168" si="69">D169+D170+D171+D172</f>
        <v>3540.5</v>
      </c>
      <c r="E168" s="30">
        <f t="shared" ref="E168" si="70">E169+E170+E171+E172</f>
        <v>3540.5</v>
      </c>
    </row>
    <row r="169" spans="1:5" ht="31.5" x14ac:dyDescent="0.25">
      <c r="A169" s="98"/>
      <c r="B169" s="37" t="s">
        <v>34</v>
      </c>
      <c r="C169" s="61">
        <v>738</v>
      </c>
      <c r="D169" s="61">
        <v>738</v>
      </c>
      <c r="E169" s="61">
        <v>738</v>
      </c>
    </row>
    <row r="170" spans="1:5" ht="18.75" x14ac:dyDescent="0.25">
      <c r="A170" s="98"/>
      <c r="B170" s="37" t="s">
        <v>35</v>
      </c>
      <c r="C170" s="61">
        <v>0</v>
      </c>
      <c r="D170" s="61">
        <v>0</v>
      </c>
      <c r="E170" s="61">
        <v>0</v>
      </c>
    </row>
    <row r="171" spans="1:5" s="10" customFormat="1" ht="18.75" x14ac:dyDescent="0.2">
      <c r="A171" s="98"/>
      <c r="B171" s="37" t="s">
        <v>36</v>
      </c>
      <c r="C171" s="61">
        <v>2802.5</v>
      </c>
      <c r="D171" s="61">
        <v>2802.5</v>
      </c>
      <c r="E171" s="61">
        <v>2802.5</v>
      </c>
    </row>
    <row r="172" spans="1:5" s="10" customFormat="1" ht="18.75" x14ac:dyDescent="0.2">
      <c r="A172" s="98"/>
      <c r="B172" s="37" t="s">
        <v>37</v>
      </c>
      <c r="C172" s="61">
        <v>0</v>
      </c>
      <c r="D172" s="61">
        <v>0</v>
      </c>
      <c r="E172" s="61">
        <v>0</v>
      </c>
    </row>
    <row r="173" spans="1:5" s="10" customFormat="1" ht="18.75" x14ac:dyDescent="0.2">
      <c r="A173" s="98" t="s">
        <v>115</v>
      </c>
      <c r="B173" s="37" t="s">
        <v>13</v>
      </c>
      <c r="C173" s="30">
        <f>C174+C175+C176+C177</f>
        <v>3451.4</v>
      </c>
      <c r="D173" s="30">
        <f t="shared" ref="D173" si="71">D174+D175+D176+D177</f>
        <v>3451.4</v>
      </c>
      <c r="E173" s="30">
        <f t="shared" ref="E173" si="72">E174+E175+E176+E177</f>
        <v>3451.4</v>
      </c>
    </row>
    <row r="174" spans="1:5" s="10" customFormat="1" ht="31.5" x14ac:dyDescent="0.2">
      <c r="A174" s="98"/>
      <c r="B174" s="37" t="s">
        <v>34</v>
      </c>
      <c r="C174" s="61">
        <v>1258.9000000000001</v>
      </c>
      <c r="D174" s="61">
        <v>1258.9000000000001</v>
      </c>
      <c r="E174" s="61">
        <v>1258.9000000000001</v>
      </c>
    </row>
    <row r="175" spans="1:5" s="10" customFormat="1" ht="18.75" x14ac:dyDescent="0.2">
      <c r="A175" s="98"/>
      <c r="B175" s="37" t="s">
        <v>35</v>
      </c>
      <c r="C175" s="61">
        <v>0</v>
      </c>
      <c r="D175" s="61">
        <v>0</v>
      </c>
      <c r="E175" s="61">
        <v>0</v>
      </c>
    </row>
    <row r="176" spans="1:5" ht="18.75" x14ac:dyDescent="0.25">
      <c r="A176" s="98"/>
      <c r="B176" s="37" t="s">
        <v>36</v>
      </c>
      <c r="C176" s="61">
        <v>2192.5</v>
      </c>
      <c r="D176" s="61">
        <v>2192.5</v>
      </c>
      <c r="E176" s="61">
        <v>2192.5</v>
      </c>
    </row>
    <row r="177" spans="1:5" ht="18.75" x14ac:dyDescent="0.25">
      <c r="A177" s="98"/>
      <c r="B177" s="37" t="s">
        <v>37</v>
      </c>
      <c r="C177" s="61">
        <v>0</v>
      </c>
      <c r="D177" s="61">
        <v>0</v>
      </c>
      <c r="E177" s="61">
        <v>0</v>
      </c>
    </row>
    <row r="178" spans="1:5" ht="18.75" x14ac:dyDescent="0.25">
      <c r="A178" s="98" t="s">
        <v>117</v>
      </c>
      <c r="B178" s="37" t="s">
        <v>13</v>
      </c>
      <c r="C178" s="30">
        <f>C179+C180+C181+C182</f>
        <v>400</v>
      </c>
      <c r="D178" s="30">
        <f t="shared" ref="D178" si="73">D179+D180+D181+D182</f>
        <v>400</v>
      </c>
      <c r="E178" s="30">
        <f t="shared" ref="E178" si="74">E179+E180+E181+E182</f>
        <v>400</v>
      </c>
    </row>
    <row r="179" spans="1:5" ht="31.5" x14ac:dyDescent="0.25">
      <c r="A179" s="98"/>
      <c r="B179" s="37" t="s">
        <v>34</v>
      </c>
      <c r="C179" s="61">
        <v>400</v>
      </c>
      <c r="D179" s="61">
        <v>400</v>
      </c>
      <c r="E179" s="61">
        <v>400</v>
      </c>
    </row>
    <row r="180" spans="1:5" ht="18.75" x14ac:dyDescent="0.25">
      <c r="A180" s="98"/>
      <c r="B180" s="37" t="s">
        <v>35</v>
      </c>
      <c r="C180" s="61">
        <v>0</v>
      </c>
      <c r="D180" s="61">
        <v>0</v>
      </c>
      <c r="E180" s="61">
        <v>0</v>
      </c>
    </row>
    <row r="181" spans="1:5" ht="18.75" x14ac:dyDescent="0.25">
      <c r="A181" s="98"/>
      <c r="B181" s="37" t="s">
        <v>36</v>
      </c>
      <c r="C181" s="61">
        <v>0</v>
      </c>
      <c r="D181" s="61">
        <v>0</v>
      </c>
      <c r="E181" s="61">
        <v>0</v>
      </c>
    </row>
    <row r="182" spans="1:5" ht="18.75" x14ac:dyDescent="0.25">
      <c r="A182" s="98"/>
      <c r="B182" s="37" t="s">
        <v>37</v>
      </c>
      <c r="C182" s="61">
        <v>0</v>
      </c>
      <c r="D182" s="61">
        <v>0</v>
      </c>
      <c r="E182" s="61">
        <v>0</v>
      </c>
    </row>
    <row r="183" spans="1:5" ht="18.75" x14ac:dyDescent="0.25">
      <c r="A183" s="98" t="s">
        <v>116</v>
      </c>
      <c r="B183" s="37" t="s">
        <v>13</v>
      </c>
      <c r="C183" s="30">
        <f>C184+C185+C186+C187</f>
        <v>49.9</v>
      </c>
      <c r="D183" s="30">
        <f t="shared" ref="D183" si="75">D184+D185+D186+D187</f>
        <v>49.9</v>
      </c>
      <c r="E183" s="30">
        <f t="shared" ref="E183" si="76">E184+E185+E186+E187</f>
        <v>49.9</v>
      </c>
    </row>
    <row r="184" spans="1:5" ht="31.5" x14ac:dyDescent="0.25">
      <c r="A184" s="98"/>
      <c r="B184" s="37" t="s">
        <v>34</v>
      </c>
      <c r="C184" s="61">
        <v>0</v>
      </c>
      <c r="D184" s="61">
        <v>0</v>
      </c>
      <c r="E184" s="61">
        <v>0</v>
      </c>
    </row>
    <row r="185" spans="1:5" ht="18.75" x14ac:dyDescent="0.25">
      <c r="A185" s="98"/>
      <c r="B185" s="37" t="s">
        <v>35</v>
      </c>
      <c r="C185" s="61">
        <v>0</v>
      </c>
      <c r="D185" s="61">
        <v>0</v>
      </c>
      <c r="E185" s="61">
        <v>0</v>
      </c>
    </row>
    <row r="186" spans="1:5" ht="18.75" x14ac:dyDescent="0.25">
      <c r="A186" s="98"/>
      <c r="B186" s="37" t="s">
        <v>36</v>
      </c>
      <c r="C186" s="61">
        <v>49.9</v>
      </c>
      <c r="D186" s="61">
        <v>49.9</v>
      </c>
      <c r="E186" s="61">
        <v>49.9</v>
      </c>
    </row>
    <row r="187" spans="1:5" ht="18.75" x14ac:dyDescent="0.25">
      <c r="A187" s="98"/>
      <c r="B187" s="37" t="s">
        <v>37</v>
      </c>
      <c r="C187" s="61">
        <v>0</v>
      </c>
      <c r="D187" s="61">
        <v>0</v>
      </c>
      <c r="E187" s="61">
        <v>0</v>
      </c>
    </row>
    <row r="188" spans="1:5" ht="18.75" x14ac:dyDescent="0.25">
      <c r="A188" s="98" t="s">
        <v>118</v>
      </c>
      <c r="B188" s="37" t="s">
        <v>13</v>
      </c>
      <c r="C188" s="30">
        <f>C189+C190+C191+C192</f>
        <v>400</v>
      </c>
      <c r="D188" s="30">
        <f t="shared" ref="D188" si="77">D189+D190+D191+D192</f>
        <v>0</v>
      </c>
      <c r="E188" s="30">
        <f t="shared" ref="E188" si="78">E189+E190+E191+E192</f>
        <v>0</v>
      </c>
    </row>
    <row r="189" spans="1:5" ht="31.5" x14ac:dyDescent="0.25">
      <c r="A189" s="98"/>
      <c r="B189" s="37" t="s">
        <v>34</v>
      </c>
      <c r="C189" s="61">
        <v>400</v>
      </c>
      <c r="D189" s="61">
        <v>0</v>
      </c>
      <c r="E189" s="61">
        <v>0</v>
      </c>
    </row>
    <row r="190" spans="1:5" ht="18.75" x14ac:dyDescent="0.25">
      <c r="A190" s="98"/>
      <c r="B190" s="37" t="s">
        <v>35</v>
      </c>
      <c r="C190" s="61">
        <v>0</v>
      </c>
      <c r="D190" s="61">
        <v>0</v>
      </c>
      <c r="E190" s="61">
        <v>0</v>
      </c>
    </row>
    <row r="191" spans="1:5" ht="18.75" x14ac:dyDescent="0.25">
      <c r="A191" s="98"/>
      <c r="B191" s="37" t="s">
        <v>36</v>
      </c>
      <c r="C191" s="61">
        <v>0</v>
      </c>
      <c r="D191" s="61">
        <v>0</v>
      </c>
      <c r="E191" s="61">
        <v>0</v>
      </c>
    </row>
    <row r="192" spans="1:5" ht="18.75" x14ac:dyDescent="0.25">
      <c r="A192" s="98"/>
      <c r="B192" s="37" t="s">
        <v>37</v>
      </c>
      <c r="C192" s="61">
        <v>0</v>
      </c>
      <c r="D192" s="61">
        <v>0</v>
      </c>
      <c r="E192" s="61">
        <v>0</v>
      </c>
    </row>
    <row r="193" spans="1:5" ht="18.75" x14ac:dyDescent="0.25">
      <c r="A193" s="98" t="s">
        <v>119</v>
      </c>
      <c r="B193" s="37" t="s">
        <v>13</v>
      </c>
      <c r="C193" s="30">
        <f>C194+C195+C196+C197</f>
        <v>380</v>
      </c>
      <c r="D193" s="30">
        <f t="shared" ref="D193" si="79">D194+D195+D196+D197</f>
        <v>380</v>
      </c>
      <c r="E193" s="30">
        <f t="shared" ref="E193" si="80">E194+E195+E196+E197</f>
        <v>380</v>
      </c>
    </row>
    <row r="194" spans="1:5" ht="31.5" x14ac:dyDescent="0.25">
      <c r="A194" s="98"/>
      <c r="B194" s="37" t="s">
        <v>34</v>
      </c>
      <c r="C194" s="61">
        <v>380</v>
      </c>
      <c r="D194" s="61">
        <v>380</v>
      </c>
      <c r="E194" s="61">
        <v>380</v>
      </c>
    </row>
    <row r="195" spans="1:5" ht="18.75" x14ac:dyDescent="0.25">
      <c r="A195" s="98"/>
      <c r="B195" s="37" t="s">
        <v>35</v>
      </c>
      <c r="C195" s="61">
        <v>0</v>
      </c>
      <c r="D195" s="61">
        <v>0</v>
      </c>
      <c r="E195" s="61">
        <v>0</v>
      </c>
    </row>
    <row r="196" spans="1:5" ht="18.75" x14ac:dyDescent="0.25">
      <c r="A196" s="98"/>
      <c r="B196" s="37" t="s">
        <v>36</v>
      </c>
      <c r="C196" s="61">
        <v>0</v>
      </c>
      <c r="D196" s="61">
        <v>0</v>
      </c>
      <c r="E196" s="61">
        <v>0</v>
      </c>
    </row>
    <row r="197" spans="1:5" ht="18.75" x14ac:dyDescent="0.25">
      <c r="A197" s="98"/>
      <c r="B197" s="37" t="s">
        <v>37</v>
      </c>
      <c r="C197" s="61">
        <v>0</v>
      </c>
      <c r="D197" s="61">
        <v>0</v>
      </c>
      <c r="E197" s="61">
        <v>0</v>
      </c>
    </row>
    <row r="198" spans="1:5" ht="18.75" x14ac:dyDescent="0.25">
      <c r="A198" s="99" t="s">
        <v>25</v>
      </c>
      <c r="B198" s="37" t="s">
        <v>13</v>
      </c>
      <c r="C198" s="30">
        <f>C199+C200+C201+C202</f>
        <v>20659</v>
      </c>
      <c r="D198" s="30">
        <f t="shared" ref="D198" si="81">D199+D200+D201+D202</f>
        <v>20631.8</v>
      </c>
      <c r="E198" s="30">
        <f t="shared" ref="E198" si="82">E199+E200+E201+E202</f>
        <v>20631.8</v>
      </c>
    </row>
    <row r="199" spans="1:5" ht="31.5" x14ac:dyDescent="0.25">
      <c r="A199" s="99"/>
      <c r="B199" s="37" t="s">
        <v>34</v>
      </c>
      <c r="C199" s="30">
        <f t="shared" ref="C199:E199" si="83">C204+C209</f>
        <v>20659</v>
      </c>
      <c r="D199" s="30">
        <f t="shared" si="83"/>
        <v>20631.8</v>
      </c>
      <c r="E199" s="30">
        <f t="shared" si="83"/>
        <v>20631.8</v>
      </c>
    </row>
    <row r="200" spans="1:5" ht="18.75" x14ac:dyDescent="0.25">
      <c r="A200" s="99"/>
      <c r="B200" s="37" t="s">
        <v>35</v>
      </c>
      <c r="C200" s="30">
        <f t="shared" ref="C200:E200" si="84">C205+C210</f>
        <v>0</v>
      </c>
      <c r="D200" s="30">
        <f t="shared" si="84"/>
        <v>0</v>
      </c>
      <c r="E200" s="30">
        <f t="shared" si="84"/>
        <v>0</v>
      </c>
    </row>
    <row r="201" spans="1:5" ht="18.75" x14ac:dyDescent="0.25">
      <c r="A201" s="99"/>
      <c r="B201" s="37" t="s">
        <v>36</v>
      </c>
      <c r="C201" s="30">
        <f t="shared" ref="C201:E201" si="85">C206+C211</f>
        <v>0</v>
      </c>
      <c r="D201" s="30">
        <f t="shared" si="85"/>
        <v>0</v>
      </c>
      <c r="E201" s="30">
        <f t="shared" si="85"/>
        <v>0</v>
      </c>
    </row>
    <row r="202" spans="1:5" ht="18.75" x14ac:dyDescent="0.25">
      <c r="A202" s="99"/>
      <c r="B202" s="37" t="s">
        <v>37</v>
      </c>
      <c r="C202" s="30">
        <f t="shared" ref="C202:E202" si="86">C207+C212</f>
        <v>0</v>
      </c>
      <c r="D202" s="30">
        <f t="shared" si="86"/>
        <v>0</v>
      </c>
      <c r="E202" s="30">
        <f t="shared" si="86"/>
        <v>0</v>
      </c>
    </row>
    <row r="203" spans="1:5" ht="18.75" x14ac:dyDescent="0.25">
      <c r="A203" s="98" t="s">
        <v>45</v>
      </c>
      <c r="B203" s="37" t="s">
        <v>13</v>
      </c>
      <c r="C203" s="30">
        <f>C204+C205+C206+C207</f>
        <v>1802.7</v>
      </c>
      <c r="D203" s="30">
        <f t="shared" ref="D203" si="87">D204+D205+D206+D207</f>
        <v>1802.7</v>
      </c>
      <c r="E203" s="30">
        <f t="shared" ref="E203" si="88">E204+E205+E206+E207</f>
        <v>1802.7</v>
      </c>
    </row>
    <row r="204" spans="1:5" ht="31.5" x14ac:dyDescent="0.25">
      <c r="A204" s="98"/>
      <c r="B204" s="37" t="s">
        <v>34</v>
      </c>
      <c r="C204" s="61">
        <v>1802.7</v>
      </c>
      <c r="D204" s="61">
        <v>1802.7</v>
      </c>
      <c r="E204" s="61">
        <v>1802.7</v>
      </c>
    </row>
    <row r="205" spans="1:5" ht="18.75" x14ac:dyDescent="0.25">
      <c r="A205" s="98"/>
      <c r="B205" s="37" t="s">
        <v>35</v>
      </c>
      <c r="C205" s="61">
        <v>0</v>
      </c>
      <c r="D205" s="61">
        <v>0</v>
      </c>
      <c r="E205" s="61">
        <v>0</v>
      </c>
    </row>
    <row r="206" spans="1:5" ht="18.75" x14ac:dyDescent="0.25">
      <c r="A206" s="98"/>
      <c r="B206" s="37" t="s">
        <v>36</v>
      </c>
      <c r="C206" s="61">
        <v>0</v>
      </c>
      <c r="D206" s="61">
        <v>0</v>
      </c>
      <c r="E206" s="61">
        <v>0</v>
      </c>
    </row>
    <row r="207" spans="1:5" ht="18.75" x14ac:dyDescent="0.25">
      <c r="A207" s="98"/>
      <c r="B207" s="37" t="s">
        <v>37</v>
      </c>
      <c r="C207" s="61">
        <v>0</v>
      </c>
      <c r="D207" s="61">
        <v>0</v>
      </c>
      <c r="E207" s="61">
        <v>0</v>
      </c>
    </row>
    <row r="208" spans="1:5" ht="18.75" x14ac:dyDescent="0.25">
      <c r="A208" s="98" t="s">
        <v>169</v>
      </c>
      <c r="B208" s="37" t="s">
        <v>13</v>
      </c>
      <c r="C208" s="30">
        <f>C209+C210+C211+C212</f>
        <v>18856.3</v>
      </c>
      <c r="D208" s="30">
        <f t="shared" ref="D208" si="89">D209+D210+D211+D212</f>
        <v>18829.099999999999</v>
      </c>
      <c r="E208" s="30">
        <f t="shared" ref="E208" si="90">E209+E210+E211+E212</f>
        <v>18829.099999999999</v>
      </c>
    </row>
    <row r="209" spans="1:5" ht="31.5" x14ac:dyDescent="0.25">
      <c r="A209" s="98"/>
      <c r="B209" s="37" t="s">
        <v>34</v>
      </c>
      <c r="C209" s="61">
        <v>18856.3</v>
      </c>
      <c r="D209" s="61">
        <v>18829.099999999999</v>
      </c>
      <c r="E209" s="61">
        <v>18829.099999999999</v>
      </c>
    </row>
    <row r="210" spans="1:5" ht="18.75" x14ac:dyDescent="0.25">
      <c r="A210" s="98"/>
      <c r="B210" s="37" t="s">
        <v>35</v>
      </c>
      <c r="C210" s="61">
        <v>0</v>
      </c>
      <c r="D210" s="61">
        <v>0</v>
      </c>
      <c r="E210" s="61">
        <v>0</v>
      </c>
    </row>
    <row r="211" spans="1:5" ht="18.75" x14ac:dyDescent="0.25">
      <c r="A211" s="98"/>
      <c r="B211" s="37" t="s">
        <v>36</v>
      </c>
      <c r="C211" s="61">
        <v>0</v>
      </c>
      <c r="D211" s="61">
        <v>0</v>
      </c>
      <c r="E211" s="61">
        <v>0</v>
      </c>
    </row>
    <row r="212" spans="1:5" ht="18.75" x14ac:dyDescent="0.25">
      <c r="A212" s="98"/>
      <c r="B212" s="37" t="s">
        <v>37</v>
      </c>
      <c r="C212" s="61">
        <v>0</v>
      </c>
      <c r="D212" s="61">
        <v>0</v>
      </c>
      <c r="E212" s="61">
        <v>0</v>
      </c>
    </row>
    <row r="213" spans="1:5" ht="18.75" x14ac:dyDescent="0.25">
      <c r="A213" s="98" t="s">
        <v>326</v>
      </c>
      <c r="B213" s="37" t="s">
        <v>13</v>
      </c>
      <c r="C213" s="30">
        <f>C214+C215+C216+C217</f>
        <v>0</v>
      </c>
      <c r="D213" s="30">
        <f t="shared" ref="D213:E213" si="91">D214+D215+D216+D217</f>
        <v>0</v>
      </c>
      <c r="E213" s="30">
        <f t="shared" si="91"/>
        <v>0</v>
      </c>
    </row>
    <row r="214" spans="1:5" ht="31.5" x14ac:dyDescent="0.25">
      <c r="A214" s="98"/>
      <c r="B214" s="37" t="s">
        <v>34</v>
      </c>
      <c r="C214" s="61">
        <v>0</v>
      </c>
      <c r="D214" s="61">
        <v>0</v>
      </c>
      <c r="E214" s="61">
        <v>0</v>
      </c>
    </row>
    <row r="215" spans="1:5" ht="18.75" x14ac:dyDescent="0.25">
      <c r="A215" s="98"/>
      <c r="B215" s="37" t="s">
        <v>35</v>
      </c>
      <c r="C215" s="61">
        <v>0</v>
      </c>
      <c r="D215" s="61">
        <v>0</v>
      </c>
      <c r="E215" s="61">
        <v>0</v>
      </c>
    </row>
    <row r="216" spans="1:5" ht="18.75" x14ac:dyDescent="0.25">
      <c r="A216" s="98"/>
      <c r="B216" s="37" t="s">
        <v>36</v>
      </c>
      <c r="C216" s="61">
        <v>0</v>
      </c>
      <c r="D216" s="61">
        <v>0</v>
      </c>
      <c r="E216" s="61">
        <v>0</v>
      </c>
    </row>
    <row r="217" spans="1:5" ht="18.75" x14ac:dyDescent="0.25">
      <c r="A217" s="98"/>
      <c r="B217" s="37" t="s">
        <v>37</v>
      </c>
      <c r="C217" s="61">
        <v>0</v>
      </c>
      <c r="D217" s="61">
        <v>0</v>
      </c>
      <c r="E217" s="61">
        <v>0</v>
      </c>
    </row>
    <row r="218" spans="1:5" ht="18.75" x14ac:dyDescent="0.25">
      <c r="A218" s="98" t="s">
        <v>362</v>
      </c>
      <c r="B218" s="37" t="s">
        <v>13</v>
      </c>
      <c r="C218" s="30">
        <f>C219+C220+C221+C222</f>
        <v>0</v>
      </c>
      <c r="D218" s="30">
        <f t="shared" ref="D218:E218" si="92">D219+D220+D221+D222</f>
        <v>0</v>
      </c>
      <c r="E218" s="30">
        <f t="shared" si="92"/>
        <v>0</v>
      </c>
    </row>
    <row r="219" spans="1:5" ht="31.5" x14ac:dyDescent="0.25">
      <c r="A219" s="98"/>
      <c r="B219" s="37" t="s">
        <v>34</v>
      </c>
      <c r="C219" s="61">
        <v>0</v>
      </c>
      <c r="D219" s="61">
        <v>0</v>
      </c>
      <c r="E219" s="61">
        <v>0</v>
      </c>
    </row>
    <row r="220" spans="1:5" ht="18.75" x14ac:dyDescent="0.25">
      <c r="A220" s="98"/>
      <c r="B220" s="37" t="s">
        <v>35</v>
      </c>
      <c r="C220" s="61">
        <v>0</v>
      </c>
      <c r="D220" s="61">
        <v>0</v>
      </c>
      <c r="E220" s="61">
        <v>0</v>
      </c>
    </row>
    <row r="221" spans="1:5" ht="18.75" x14ac:dyDescent="0.25">
      <c r="A221" s="98"/>
      <c r="B221" s="37" t="s">
        <v>36</v>
      </c>
      <c r="C221" s="61">
        <v>0</v>
      </c>
      <c r="D221" s="61">
        <v>0</v>
      </c>
      <c r="E221" s="61">
        <v>0</v>
      </c>
    </row>
    <row r="222" spans="1:5" ht="23.25" customHeight="1" x14ac:dyDescent="0.25">
      <c r="A222" s="98"/>
      <c r="B222" s="37" t="s">
        <v>37</v>
      </c>
      <c r="C222" s="61">
        <v>0</v>
      </c>
      <c r="D222" s="61">
        <v>0</v>
      </c>
      <c r="E222" s="61">
        <v>0</v>
      </c>
    </row>
    <row r="223" spans="1:5" ht="18.75" x14ac:dyDescent="0.25">
      <c r="A223" s="99" t="s">
        <v>26</v>
      </c>
      <c r="B223" s="37" t="s">
        <v>13</v>
      </c>
      <c r="C223" s="30">
        <f>C224+C225+C226+C227</f>
        <v>142</v>
      </c>
      <c r="D223" s="30">
        <f t="shared" ref="D223" si="93">D224+D225+D226+D227</f>
        <v>142</v>
      </c>
      <c r="E223" s="30">
        <f t="shared" ref="E223" si="94">E224+E225+E226+E227</f>
        <v>142</v>
      </c>
    </row>
    <row r="224" spans="1:5" ht="31.5" x14ac:dyDescent="0.25">
      <c r="A224" s="99"/>
      <c r="B224" s="37" t="s">
        <v>34</v>
      </c>
      <c r="C224" s="30">
        <f>C229</f>
        <v>142</v>
      </c>
      <c r="D224" s="30">
        <f t="shared" ref="D224:E224" si="95">D229</f>
        <v>142</v>
      </c>
      <c r="E224" s="30">
        <f t="shared" si="95"/>
        <v>142</v>
      </c>
    </row>
    <row r="225" spans="1:5" ht="18.75" x14ac:dyDescent="0.25">
      <c r="A225" s="99"/>
      <c r="B225" s="37" t="s">
        <v>35</v>
      </c>
      <c r="C225" s="30">
        <f t="shared" ref="C225:E225" si="96">C230</f>
        <v>0</v>
      </c>
      <c r="D225" s="30">
        <f t="shared" si="96"/>
        <v>0</v>
      </c>
      <c r="E225" s="30">
        <f t="shared" si="96"/>
        <v>0</v>
      </c>
    </row>
    <row r="226" spans="1:5" ht="18.75" x14ac:dyDescent="0.25">
      <c r="A226" s="99"/>
      <c r="B226" s="37" t="s">
        <v>36</v>
      </c>
      <c r="C226" s="30">
        <f t="shared" ref="C226:E226" si="97">C231</f>
        <v>0</v>
      </c>
      <c r="D226" s="30">
        <f t="shared" si="97"/>
        <v>0</v>
      </c>
      <c r="E226" s="30">
        <f t="shared" si="97"/>
        <v>0</v>
      </c>
    </row>
    <row r="227" spans="1:5" ht="18.75" x14ac:dyDescent="0.25">
      <c r="A227" s="99"/>
      <c r="B227" s="37" t="s">
        <v>37</v>
      </c>
      <c r="C227" s="30">
        <f t="shared" ref="C227:E227" si="98">C232</f>
        <v>0</v>
      </c>
      <c r="D227" s="30">
        <f t="shared" si="98"/>
        <v>0</v>
      </c>
      <c r="E227" s="30">
        <f t="shared" si="98"/>
        <v>0</v>
      </c>
    </row>
    <row r="228" spans="1:5" ht="18.75" x14ac:dyDescent="0.25">
      <c r="A228" s="98" t="s">
        <v>226</v>
      </c>
      <c r="B228" s="37" t="s">
        <v>13</v>
      </c>
      <c r="C228" s="30">
        <f>C229+C230+C231+C232</f>
        <v>142</v>
      </c>
      <c r="D228" s="30">
        <f t="shared" ref="D228" si="99">D229+D230+D231+D232</f>
        <v>142</v>
      </c>
      <c r="E228" s="30">
        <f t="shared" ref="E228" si="100">E229+E230+E231+E232</f>
        <v>142</v>
      </c>
    </row>
    <row r="229" spans="1:5" ht="31.5" x14ac:dyDescent="0.25">
      <c r="A229" s="98"/>
      <c r="B229" s="37" t="s">
        <v>34</v>
      </c>
      <c r="C229" s="61">
        <v>142</v>
      </c>
      <c r="D229" s="61">
        <v>142</v>
      </c>
      <c r="E229" s="61">
        <v>142</v>
      </c>
    </row>
    <row r="230" spans="1:5" ht="18.75" x14ac:dyDescent="0.25">
      <c r="A230" s="98"/>
      <c r="B230" s="37" t="s">
        <v>35</v>
      </c>
      <c r="C230" s="61">
        <v>0</v>
      </c>
      <c r="D230" s="61">
        <v>0</v>
      </c>
      <c r="E230" s="61">
        <v>0</v>
      </c>
    </row>
    <row r="231" spans="1:5" ht="18.75" x14ac:dyDescent="0.25">
      <c r="A231" s="98"/>
      <c r="B231" s="37" t="s">
        <v>36</v>
      </c>
      <c r="C231" s="61">
        <v>0</v>
      </c>
      <c r="D231" s="61">
        <v>0</v>
      </c>
      <c r="E231" s="61">
        <v>0</v>
      </c>
    </row>
    <row r="232" spans="1:5" ht="18.75" x14ac:dyDescent="0.25">
      <c r="A232" s="98"/>
      <c r="B232" s="37" t="s">
        <v>37</v>
      </c>
      <c r="C232" s="61">
        <v>0</v>
      </c>
      <c r="D232" s="61">
        <v>0</v>
      </c>
      <c r="E232" s="61">
        <v>0</v>
      </c>
    </row>
    <row r="233" spans="1:5" ht="18.75" x14ac:dyDescent="0.25">
      <c r="A233" s="99" t="s">
        <v>27</v>
      </c>
      <c r="B233" s="37" t="s">
        <v>13</v>
      </c>
      <c r="C233" s="30">
        <f>C234+C235+C236+C237</f>
        <v>16506.599999999999</v>
      </c>
      <c r="D233" s="30">
        <f t="shared" ref="D233" si="101">D234+D235+D236+D237</f>
        <v>5672.9</v>
      </c>
      <c r="E233" s="30">
        <f t="shared" ref="E233" si="102">E234+E235+E236+E237</f>
        <v>1815.1000000000001</v>
      </c>
    </row>
    <row r="234" spans="1:5" ht="31.5" x14ac:dyDescent="0.25">
      <c r="A234" s="99"/>
      <c r="B234" s="37" t="s">
        <v>34</v>
      </c>
      <c r="C234" s="30">
        <f t="shared" ref="C234:E237" si="103">C239+C244+C249+C254+C259+C264+C269+C274+C279+C284</f>
        <v>13877</v>
      </c>
      <c r="D234" s="30">
        <f t="shared" si="103"/>
        <v>510</v>
      </c>
      <c r="E234" s="30">
        <f t="shared" si="103"/>
        <v>110</v>
      </c>
    </row>
    <row r="235" spans="1:5" ht="18.75" x14ac:dyDescent="0.25">
      <c r="A235" s="99"/>
      <c r="B235" s="37" t="s">
        <v>35</v>
      </c>
      <c r="C235" s="30">
        <f t="shared" si="103"/>
        <v>786.6</v>
      </c>
      <c r="D235" s="30">
        <f t="shared" si="103"/>
        <v>786.6</v>
      </c>
      <c r="E235" s="30">
        <f t="shared" si="103"/>
        <v>717.2</v>
      </c>
    </row>
    <row r="236" spans="1:5" ht="18.75" x14ac:dyDescent="0.25">
      <c r="A236" s="99"/>
      <c r="B236" s="37" t="s">
        <v>36</v>
      </c>
      <c r="C236" s="30">
        <f t="shared" si="103"/>
        <v>1843</v>
      </c>
      <c r="D236" s="30">
        <f t="shared" si="103"/>
        <v>4376.3</v>
      </c>
      <c r="E236" s="30">
        <f t="shared" si="103"/>
        <v>987.90000000000009</v>
      </c>
    </row>
    <row r="237" spans="1:5" ht="18.75" x14ac:dyDescent="0.25">
      <c r="A237" s="99"/>
      <c r="B237" s="37" t="s">
        <v>37</v>
      </c>
      <c r="C237" s="30">
        <f t="shared" si="103"/>
        <v>0</v>
      </c>
      <c r="D237" s="30">
        <f t="shared" si="103"/>
        <v>0</v>
      </c>
      <c r="E237" s="30">
        <f t="shared" si="103"/>
        <v>0</v>
      </c>
    </row>
    <row r="238" spans="1:5" ht="18.75" x14ac:dyDescent="0.25">
      <c r="A238" s="98" t="s">
        <v>121</v>
      </c>
      <c r="B238" s="37" t="s">
        <v>13</v>
      </c>
      <c r="C238" s="30">
        <f>C239+C240+C241+C242</f>
        <v>599</v>
      </c>
      <c r="D238" s="30">
        <f t="shared" ref="D238" si="104">D239+D240+D241+D242</f>
        <v>0</v>
      </c>
      <c r="E238" s="30">
        <f t="shared" ref="E238" si="105">E239+E240+E241+E242</f>
        <v>0</v>
      </c>
    </row>
    <row r="239" spans="1:5" ht="31.5" x14ac:dyDescent="0.25">
      <c r="A239" s="98"/>
      <c r="B239" s="37" t="s">
        <v>34</v>
      </c>
      <c r="C239" s="61">
        <v>599</v>
      </c>
      <c r="D239" s="61">
        <v>0</v>
      </c>
      <c r="E239" s="61">
        <v>0</v>
      </c>
    </row>
    <row r="240" spans="1:5" ht="18.75" x14ac:dyDescent="0.25">
      <c r="A240" s="98"/>
      <c r="B240" s="37" t="s">
        <v>35</v>
      </c>
      <c r="C240" s="61">
        <v>0</v>
      </c>
      <c r="D240" s="61">
        <v>0</v>
      </c>
      <c r="E240" s="61">
        <v>0</v>
      </c>
    </row>
    <row r="241" spans="1:5" ht="18.75" x14ac:dyDescent="0.25">
      <c r="A241" s="98"/>
      <c r="B241" s="37" t="s">
        <v>36</v>
      </c>
      <c r="C241" s="61">
        <v>0</v>
      </c>
      <c r="D241" s="61">
        <v>0</v>
      </c>
      <c r="E241" s="61">
        <v>0</v>
      </c>
    </row>
    <row r="242" spans="1:5" ht="18.75" x14ac:dyDescent="0.25">
      <c r="A242" s="98"/>
      <c r="B242" s="37" t="s">
        <v>37</v>
      </c>
      <c r="C242" s="61">
        <v>0</v>
      </c>
      <c r="D242" s="61">
        <v>0</v>
      </c>
      <c r="E242" s="61">
        <v>0</v>
      </c>
    </row>
    <row r="243" spans="1:5" ht="18.75" x14ac:dyDescent="0.25">
      <c r="A243" s="98" t="s">
        <v>123</v>
      </c>
      <c r="B243" s="37" t="s">
        <v>13</v>
      </c>
      <c r="C243" s="30">
        <f>C244+C245+C246+C247</f>
        <v>1885.8</v>
      </c>
      <c r="D243" s="30">
        <f t="shared" ref="D243" si="106">D244+D245+D246+D247</f>
        <v>0</v>
      </c>
      <c r="E243" s="30">
        <f t="shared" ref="E243" si="107">E244+E245+E246+E247</f>
        <v>0</v>
      </c>
    </row>
    <row r="244" spans="1:5" ht="31.5" x14ac:dyDescent="0.25">
      <c r="A244" s="98"/>
      <c r="B244" s="37" t="s">
        <v>34</v>
      </c>
      <c r="C244" s="61">
        <v>1885.8</v>
      </c>
      <c r="D244" s="61">
        <v>0</v>
      </c>
      <c r="E244" s="61">
        <v>0</v>
      </c>
    </row>
    <row r="245" spans="1:5" ht="18.75" x14ac:dyDescent="0.25">
      <c r="A245" s="98"/>
      <c r="B245" s="37" t="s">
        <v>35</v>
      </c>
      <c r="C245" s="61">
        <v>0</v>
      </c>
      <c r="D245" s="61">
        <v>0</v>
      </c>
      <c r="E245" s="61">
        <v>0</v>
      </c>
    </row>
    <row r="246" spans="1:5" ht="18.75" x14ac:dyDescent="0.25">
      <c r="A246" s="98"/>
      <c r="B246" s="37" t="s">
        <v>36</v>
      </c>
      <c r="C246" s="61">
        <v>0</v>
      </c>
      <c r="D246" s="61">
        <v>0</v>
      </c>
      <c r="E246" s="61">
        <v>0</v>
      </c>
    </row>
    <row r="247" spans="1:5" ht="18.75" x14ac:dyDescent="0.25">
      <c r="A247" s="98"/>
      <c r="B247" s="37" t="s">
        <v>37</v>
      </c>
      <c r="C247" s="61">
        <v>0</v>
      </c>
      <c r="D247" s="61">
        <v>0</v>
      </c>
      <c r="E247" s="61">
        <v>0</v>
      </c>
    </row>
    <row r="248" spans="1:5" ht="18.75" x14ac:dyDescent="0.25">
      <c r="A248" s="98" t="s">
        <v>124</v>
      </c>
      <c r="B248" s="37" t="s">
        <v>13</v>
      </c>
      <c r="C248" s="30">
        <f>C249+C250+C251+C252</f>
        <v>1390.2</v>
      </c>
      <c r="D248" s="30">
        <f t="shared" ref="D248" si="108">D249+D250+D251+D252</f>
        <v>0</v>
      </c>
      <c r="E248" s="30">
        <f t="shared" ref="E248" si="109">E249+E250+E251+E252</f>
        <v>0</v>
      </c>
    </row>
    <row r="249" spans="1:5" ht="31.5" x14ac:dyDescent="0.25">
      <c r="A249" s="98"/>
      <c r="B249" s="37" t="s">
        <v>34</v>
      </c>
      <c r="C249" s="61">
        <v>1390.2</v>
      </c>
      <c r="D249" s="61">
        <v>0</v>
      </c>
      <c r="E249" s="61">
        <v>0</v>
      </c>
    </row>
    <row r="250" spans="1:5" ht="18.75" x14ac:dyDescent="0.25">
      <c r="A250" s="98"/>
      <c r="B250" s="37" t="s">
        <v>35</v>
      </c>
      <c r="C250" s="61">
        <v>0</v>
      </c>
      <c r="D250" s="61">
        <v>0</v>
      </c>
      <c r="E250" s="61">
        <v>0</v>
      </c>
    </row>
    <row r="251" spans="1:5" ht="18.75" x14ac:dyDescent="0.25">
      <c r="A251" s="98"/>
      <c r="B251" s="37" t="s">
        <v>36</v>
      </c>
      <c r="C251" s="61">
        <v>0</v>
      </c>
      <c r="D251" s="61">
        <v>0</v>
      </c>
      <c r="E251" s="61">
        <v>0</v>
      </c>
    </row>
    <row r="252" spans="1:5" ht="18.75" x14ac:dyDescent="0.25">
      <c r="A252" s="98"/>
      <c r="B252" s="37" t="s">
        <v>37</v>
      </c>
      <c r="C252" s="61">
        <v>0</v>
      </c>
      <c r="D252" s="61">
        <v>0</v>
      </c>
      <c r="E252" s="61">
        <v>0</v>
      </c>
    </row>
    <row r="253" spans="1:5" ht="18.75" x14ac:dyDescent="0.25">
      <c r="A253" s="98" t="s">
        <v>125</v>
      </c>
      <c r="B253" s="37" t="s">
        <v>13</v>
      </c>
      <c r="C253" s="30">
        <f>C254+C255+C256+C257</f>
        <v>8372.6</v>
      </c>
      <c r="D253" s="30">
        <f t="shared" ref="D253" si="110">D254+D255+D256+D257</f>
        <v>0</v>
      </c>
      <c r="E253" s="30">
        <f t="shared" ref="E253" si="111">E254+E255+E256+E257</f>
        <v>0</v>
      </c>
    </row>
    <row r="254" spans="1:5" ht="31.5" x14ac:dyDescent="0.25">
      <c r="A254" s="98"/>
      <c r="B254" s="37" t="s">
        <v>34</v>
      </c>
      <c r="C254" s="61">
        <v>8372.6</v>
      </c>
      <c r="D254" s="61">
        <v>0</v>
      </c>
      <c r="E254" s="61">
        <v>0</v>
      </c>
    </row>
    <row r="255" spans="1:5" ht="18.75" x14ac:dyDescent="0.25">
      <c r="A255" s="98"/>
      <c r="B255" s="37" t="s">
        <v>35</v>
      </c>
      <c r="C255" s="61">
        <v>0</v>
      </c>
      <c r="D255" s="61">
        <v>0</v>
      </c>
      <c r="E255" s="61">
        <v>0</v>
      </c>
    </row>
    <row r="256" spans="1:5" ht="18.75" x14ac:dyDescent="0.25">
      <c r="A256" s="98"/>
      <c r="B256" s="37" t="s">
        <v>36</v>
      </c>
      <c r="C256" s="61">
        <v>0</v>
      </c>
      <c r="D256" s="61">
        <v>0</v>
      </c>
      <c r="E256" s="61">
        <v>0</v>
      </c>
    </row>
    <row r="257" spans="1:5" ht="18.75" x14ac:dyDescent="0.25">
      <c r="A257" s="98"/>
      <c r="B257" s="37" t="s">
        <v>37</v>
      </c>
      <c r="C257" s="61">
        <v>0</v>
      </c>
      <c r="D257" s="61">
        <v>0</v>
      </c>
      <c r="E257" s="61">
        <v>0</v>
      </c>
    </row>
    <row r="258" spans="1:5" ht="18.75" x14ac:dyDescent="0.25">
      <c r="A258" s="98" t="s">
        <v>126</v>
      </c>
      <c r="B258" s="37" t="s">
        <v>13</v>
      </c>
      <c r="C258" s="30">
        <f>C259+C260+C261+C262</f>
        <v>0</v>
      </c>
      <c r="D258" s="30">
        <f t="shared" ref="D258" si="112">D259+D260+D261+D262</f>
        <v>0</v>
      </c>
      <c r="E258" s="30">
        <f t="shared" ref="E258" si="113">E259+E260+E261+E262</f>
        <v>0</v>
      </c>
    </row>
    <row r="259" spans="1:5" ht="31.5" x14ac:dyDescent="0.25">
      <c r="A259" s="98"/>
      <c r="B259" s="37" t="s">
        <v>34</v>
      </c>
      <c r="C259" s="61">
        <v>0</v>
      </c>
      <c r="D259" s="61">
        <v>0</v>
      </c>
      <c r="E259" s="61">
        <v>0</v>
      </c>
    </row>
    <row r="260" spans="1:5" ht="18.75" x14ac:dyDescent="0.25">
      <c r="A260" s="98"/>
      <c r="B260" s="37" t="s">
        <v>35</v>
      </c>
      <c r="C260" s="61">
        <v>0</v>
      </c>
      <c r="D260" s="61">
        <v>0</v>
      </c>
      <c r="E260" s="61">
        <v>0</v>
      </c>
    </row>
    <row r="261" spans="1:5" ht="18.75" x14ac:dyDescent="0.25">
      <c r="A261" s="98"/>
      <c r="B261" s="37" t="s">
        <v>36</v>
      </c>
      <c r="C261" s="61">
        <v>0</v>
      </c>
      <c r="D261" s="61">
        <v>0</v>
      </c>
      <c r="E261" s="61">
        <v>0</v>
      </c>
    </row>
    <row r="262" spans="1:5" ht="18.75" x14ac:dyDescent="0.25">
      <c r="A262" s="98"/>
      <c r="B262" s="37" t="s">
        <v>37</v>
      </c>
      <c r="C262" s="61">
        <v>0</v>
      </c>
      <c r="D262" s="61">
        <v>0</v>
      </c>
      <c r="E262" s="61">
        <v>0</v>
      </c>
    </row>
    <row r="263" spans="1:5" ht="18.75" x14ac:dyDescent="0.25">
      <c r="A263" s="98" t="s">
        <v>127</v>
      </c>
      <c r="B263" s="37" t="s">
        <v>13</v>
      </c>
      <c r="C263" s="30">
        <f>C264+C265+C266+C267</f>
        <v>2285.5</v>
      </c>
      <c r="D263" s="30">
        <f t="shared" ref="D263" si="114">D264+D265+D266+D267</f>
        <v>971.1</v>
      </c>
      <c r="E263" s="30">
        <f t="shared" ref="E263" si="115">E264+E265+E266+E267</f>
        <v>907.90000000000009</v>
      </c>
    </row>
    <row r="264" spans="1:5" ht="31.5" x14ac:dyDescent="0.25">
      <c r="A264" s="98"/>
      <c r="B264" s="37" t="s">
        <v>34</v>
      </c>
      <c r="C264" s="61">
        <f>250+1064.4</f>
        <v>1314.4</v>
      </c>
      <c r="D264" s="61">
        <v>0</v>
      </c>
      <c r="E264" s="61">
        <v>0</v>
      </c>
    </row>
    <row r="265" spans="1:5" ht="18.75" x14ac:dyDescent="0.25">
      <c r="A265" s="98"/>
      <c r="B265" s="37" t="s">
        <v>35</v>
      </c>
      <c r="C265" s="61">
        <v>786.6</v>
      </c>
      <c r="D265" s="61">
        <v>786.6</v>
      </c>
      <c r="E265" s="61">
        <v>717.2</v>
      </c>
    </row>
    <row r="266" spans="1:5" ht="18.75" x14ac:dyDescent="0.25">
      <c r="A266" s="98"/>
      <c r="B266" s="37" t="s">
        <v>36</v>
      </c>
      <c r="C266" s="61">
        <v>184.5</v>
      </c>
      <c r="D266" s="61">
        <v>184.5</v>
      </c>
      <c r="E266" s="61">
        <v>190.7</v>
      </c>
    </row>
    <row r="267" spans="1:5" ht="18.75" x14ac:dyDescent="0.25">
      <c r="A267" s="98"/>
      <c r="B267" s="37" t="s">
        <v>37</v>
      </c>
      <c r="C267" s="61">
        <v>0</v>
      </c>
      <c r="D267" s="61">
        <v>0</v>
      </c>
      <c r="E267" s="61">
        <v>0</v>
      </c>
    </row>
    <row r="268" spans="1:5" ht="18.75" x14ac:dyDescent="0.25">
      <c r="A268" s="98" t="s">
        <v>128</v>
      </c>
      <c r="B268" s="37" t="s">
        <v>13</v>
      </c>
      <c r="C268" s="30">
        <f>C269+C270+C271+C272</f>
        <v>1098.7</v>
      </c>
      <c r="D268" s="30">
        <f t="shared" ref="D268" si="116">D269+D270+D271+D272</f>
        <v>1096</v>
      </c>
      <c r="E268" s="30">
        <f t="shared" ref="E268" si="117">E269+E270+E271+E272</f>
        <v>907.2</v>
      </c>
    </row>
    <row r="269" spans="1:5" ht="31.5" x14ac:dyDescent="0.25">
      <c r="A269" s="98"/>
      <c r="B269" s="37" t="s">
        <v>34</v>
      </c>
      <c r="C269" s="61">
        <v>110</v>
      </c>
      <c r="D269" s="61">
        <v>110</v>
      </c>
      <c r="E269" s="61">
        <v>110</v>
      </c>
    </row>
    <row r="270" spans="1:5" ht="18.75" x14ac:dyDescent="0.25">
      <c r="A270" s="98"/>
      <c r="B270" s="37" t="s">
        <v>35</v>
      </c>
      <c r="C270" s="61">
        <v>0</v>
      </c>
      <c r="D270" s="61">
        <v>0</v>
      </c>
      <c r="E270" s="61">
        <v>0</v>
      </c>
    </row>
    <row r="271" spans="1:5" ht="18.75" x14ac:dyDescent="0.25">
      <c r="A271" s="98"/>
      <c r="B271" s="37" t="s">
        <v>36</v>
      </c>
      <c r="C271" s="61">
        <v>988.7</v>
      </c>
      <c r="D271" s="61">
        <v>986</v>
      </c>
      <c r="E271" s="61">
        <v>797.2</v>
      </c>
    </row>
    <row r="272" spans="1:5" ht="18.75" x14ac:dyDescent="0.25">
      <c r="A272" s="98"/>
      <c r="B272" s="37" t="s">
        <v>37</v>
      </c>
      <c r="C272" s="61">
        <v>0</v>
      </c>
      <c r="D272" s="61">
        <v>0</v>
      </c>
      <c r="E272" s="61">
        <v>0</v>
      </c>
    </row>
    <row r="273" spans="1:5" ht="18.75" x14ac:dyDescent="0.25">
      <c r="A273" s="98" t="s">
        <v>129</v>
      </c>
      <c r="B273" s="37" t="s">
        <v>13</v>
      </c>
      <c r="C273" s="30">
        <f>C274+C275+C276+C277</f>
        <v>874.8</v>
      </c>
      <c r="D273" s="30">
        <f t="shared" ref="D273" si="118">D274+D275+D276+D277</f>
        <v>0</v>
      </c>
      <c r="E273" s="30">
        <f t="shared" ref="E273" si="119">E274+E275+E276+E277</f>
        <v>0</v>
      </c>
    </row>
    <row r="274" spans="1:5" ht="31.5" x14ac:dyDescent="0.25">
      <c r="A274" s="98"/>
      <c r="B274" s="37" t="s">
        <v>34</v>
      </c>
      <c r="C274" s="61">
        <v>205</v>
      </c>
      <c r="D274" s="61">
        <v>0</v>
      </c>
      <c r="E274" s="61">
        <v>0</v>
      </c>
    </row>
    <row r="275" spans="1:5" ht="18.75" x14ac:dyDescent="0.25">
      <c r="A275" s="98"/>
      <c r="B275" s="37" t="s">
        <v>35</v>
      </c>
      <c r="C275" s="61">
        <v>0</v>
      </c>
      <c r="D275" s="61">
        <v>0</v>
      </c>
      <c r="E275" s="61">
        <v>0</v>
      </c>
    </row>
    <row r="276" spans="1:5" ht="18.75" x14ac:dyDescent="0.25">
      <c r="A276" s="98"/>
      <c r="B276" s="37" t="s">
        <v>36</v>
      </c>
      <c r="C276" s="61">
        <v>669.8</v>
      </c>
      <c r="D276" s="61">
        <v>0</v>
      </c>
      <c r="E276" s="61">
        <v>0</v>
      </c>
    </row>
    <row r="277" spans="1:5" ht="18.75" x14ac:dyDescent="0.25">
      <c r="A277" s="98"/>
      <c r="B277" s="37" t="s">
        <v>37</v>
      </c>
      <c r="C277" s="61">
        <v>0</v>
      </c>
      <c r="D277" s="61">
        <v>0</v>
      </c>
      <c r="E277" s="61">
        <v>0</v>
      </c>
    </row>
    <row r="278" spans="1:5" ht="18.75" x14ac:dyDescent="0.25">
      <c r="A278" s="98" t="s">
        <v>130</v>
      </c>
      <c r="B278" s="37" t="s">
        <v>13</v>
      </c>
      <c r="C278" s="30">
        <f>C279+C280+C281+C282</f>
        <v>0</v>
      </c>
      <c r="D278" s="30">
        <f t="shared" ref="D278" si="120">D279+D280+D281+D282</f>
        <v>1656</v>
      </c>
      <c r="E278" s="30">
        <f t="shared" ref="E278" si="121">E279+E280+E281+E282</f>
        <v>0</v>
      </c>
    </row>
    <row r="279" spans="1:5" ht="31.5" x14ac:dyDescent="0.25">
      <c r="A279" s="98"/>
      <c r="B279" s="37" t="s">
        <v>34</v>
      </c>
      <c r="C279" s="61">
        <v>0</v>
      </c>
      <c r="D279" s="61">
        <v>200</v>
      </c>
      <c r="E279" s="61">
        <v>0</v>
      </c>
    </row>
    <row r="280" spans="1:5" ht="18.75" x14ac:dyDescent="0.25">
      <c r="A280" s="98"/>
      <c r="B280" s="37" t="s">
        <v>35</v>
      </c>
      <c r="C280" s="61">
        <v>0</v>
      </c>
      <c r="D280" s="61">
        <v>0</v>
      </c>
      <c r="E280" s="61">
        <v>0</v>
      </c>
    </row>
    <row r="281" spans="1:5" ht="18.75" x14ac:dyDescent="0.25">
      <c r="A281" s="98"/>
      <c r="B281" s="37" t="s">
        <v>36</v>
      </c>
      <c r="C281" s="61">
        <v>0</v>
      </c>
      <c r="D281" s="61">
        <v>1456</v>
      </c>
      <c r="E281" s="61">
        <v>0</v>
      </c>
    </row>
    <row r="282" spans="1:5" ht="18.75" x14ac:dyDescent="0.25">
      <c r="A282" s="98"/>
      <c r="B282" s="37" t="s">
        <v>37</v>
      </c>
      <c r="C282" s="61">
        <v>0</v>
      </c>
      <c r="D282" s="61">
        <v>0</v>
      </c>
      <c r="E282" s="61">
        <v>0</v>
      </c>
    </row>
    <row r="283" spans="1:5" ht="18.75" x14ac:dyDescent="0.25">
      <c r="A283" s="98" t="s">
        <v>135</v>
      </c>
      <c r="B283" s="37" t="s">
        <v>13</v>
      </c>
      <c r="C283" s="30">
        <f>C284+C285+C286+C287</f>
        <v>0</v>
      </c>
      <c r="D283" s="30">
        <f t="shared" ref="D283" si="122">D284+D285+D286+D287</f>
        <v>1949.8</v>
      </c>
      <c r="E283" s="30">
        <f t="shared" ref="E283" si="123">E284+E285+E286+E287</f>
        <v>0</v>
      </c>
    </row>
    <row r="284" spans="1:5" ht="31.5" x14ac:dyDescent="0.25">
      <c r="A284" s="98"/>
      <c r="B284" s="37" t="s">
        <v>34</v>
      </c>
      <c r="C284" s="61">
        <v>0</v>
      </c>
      <c r="D284" s="61">
        <v>200</v>
      </c>
      <c r="E284" s="61">
        <v>0</v>
      </c>
    </row>
    <row r="285" spans="1:5" ht="18.75" x14ac:dyDescent="0.25">
      <c r="A285" s="98"/>
      <c r="B285" s="37" t="s">
        <v>35</v>
      </c>
      <c r="C285" s="61">
        <v>0</v>
      </c>
      <c r="D285" s="61">
        <v>0</v>
      </c>
      <c r="E285" s="61">
        <v>0</v>
      </c>
    </row>
    <row r="286" spans="1:5" ht="18.75" x14ac:dyDescent="0.25">
      <c r="A286" s="98"/>
      <c r="B286" s="37" t="s">
        <v>36</v>
      </c>
      <c r="C286" s="61">
        <v>0</v>
      </c>
      <c r="D286" s="61">
        <v>1749.8</v>
      </c>
      <c r="E286" s="61">
        <v>0</v>
      </c>
    </row>
    <row r="287" spans="1:5" ht="18.75" x14ac:dyDescent="0.25">
      <c r="A287" s="98"/>
      <c r="B287" s="37" t="s">
        <v>37</v>
      </c>
      <c r="C287" s="61">
        <v>0</v>
      </c>
      <c r="D287" s="61">
        <v>0</v>
      </c>
      <c r="E287" s="61">
        <v>0</v>
      </c>
    </row>
    <row r="288" spans="1:5" x14ac:dyDescent="0.25">
      <c r="A288" s="62"/>
      <c r="B288" s="63"/>
      <c r="C288" s="31"/>
      <c r="D288" s="31"/>
      <c r="E288" s="31"/>
    </row>
    <row r="289" spans="1:5" x14ac:dyDescent="0.25">
      <c r="A289" s="62"/>
      <c r="B289" s="63"/>
      <c r="C289" s="31"/>
      <c r="D289" s="31"/>
      <c r="E289" s="31"/>
    </row>
    <row r="290" spans="1:5" x14ac:dyDescent="0.25">
      <c r="A290" s="62"/>
      <c r="B290" s="63"/>
      <c r="C290" s="31"/>
      <c r="D290" s="31"/>
      <c r="E290" s="31"/>
    </row>
    <row r="291" spans="1:5" x14ac:dyDescent="0.25">
      <c r="A291" s="62"/>
      <c r="B291" s="63"/>
      <c r="C291" s="31"/>
      <c r="D291" s="31"/>
      <c r="E291" s="31"/>
    </row>
    <row r="292" spans="1:5" x14ac:dyDescent="0.25">
      <c r="A292" s="62"/>
      <c r="B292" s="63"/>
      <c r="C292" s="31"/>
      <c r="D292" s="31"/>
      <c r="E292" s="31"/>
    </row>
    <row r="293" spans="1:5" x14ac:dyDescent="0.25">
      <c r="A293" s="62"/>
      <c r="B293" s="63"/>
      <c r="C293" s="31"/>
      <c r="D293" s="31"/>
      <c r="E293" s="31"/>
    </row>
    <row r="294" spans="1:5" x14ac:dyDescent="0.25">
      <c r="A294" s="62"/>
      <c r="B294" s="63"/>
      <c r="C294" s="31"/>
      <c r="D294" s="31"/>
      <c r="E294" s="31"/>
    </row>
    <row r="295" spans="1:5" x14ac:dyDescent="0.25">
      <c r="A295" s="62"/>
      <c r="B295" s="63"/>
      <c r="C295" s="31"/>
      <c r="D295" s="31"/>
      <c r="E295" s="31"/>
    </row>
    <row r="296" spans="1:5" x14ac:dyDescent="0.25">
      <c r="A296" s="62"/>
      <c r="B296" s="63"/>
      <c r="C296" s="31"/>
      <c r="D296" s="31"/>
      <c r="E296" s="31"/>
    </row>
    <row r="297" spans="1:5" x14ac:dyDescent="0.25">
      <c r="A297" s="62"/>
      <c r="B297" s="63"/>
      <c r="C297" s="31"/>
      <c r="D297" s="31"/>
      <c r="E297" s="31"/>
    </row>
    <row r="298" spans="1:5" x14ac:dyDescent="0.25">
      <c r="A298" s="62"/>
      <c r="B298" s="63"/>
      <c r="C298" s="31"/>
      <c r="D298" s="31"/>
      <c r="E298" s="31"/>
    </row>
    <row r="299" spans="1:5" x14ac:dyDescent="0.25">
      <c r="A299" s="62"/>
      <c r="B299" s="63"/>
      <c r="C299" s="31"/>
      <c r="D299" s="31"/>
      <c r="E299" s="31"/>
    </row>
    <row r="300" spans="1:5" x14ac:dyDescent="0.25">
      <c r="A300" s="62"/>
      <c r="B300" s="63"/>
      <c r="C300" s="31"/>
      <c r="D300" s="31"/>
      <c r="E300" s="31"/>
    </row>
    <row r="301" spans="1:5" x14ac:dyDescent="0.25">
      <c r="A301" s="62"/>
      <c r="B301" s="63"/>
      <c r="C301" s="31"/>
      <c r="D301" s="31"/>
      <c r="E301" s="31"/>
    </row>
    <row r="302" spans="1:5" x14ac:dyDescent="0.25">
      <c r="A302" s="62"/>
      <c r="B302" s="63"/>
      <c r="C302" s="31"/>
      <c r="D302" s="31"/>
      <c r="E302" s="31"/>
    </row>
    <row r="303" spans="1:5" x14ac:dyDescent="0.25">
      <c r="A303" s="62"/>
      <c r="B303" s="63"/>
      <c r="C303" s="31"/>
      <c r="D303" s="31"/>
      <c r="E303" s="31"/>
    </row>
    <row r="304" spans="1:5" x14ac:dyDescent="0.25">
      <c r="A304" s="62"/>
      <c r="B304" s="63"/>
      <c r="C304" s="31"/>
      <c r="D304" s="31"/>
      <c r="E304" s="31"/>
    </row>
    <row r="305" spans="1:5" x14ac:dyDescent="0.25">
      <c r="A305" s="62"/>
      <c r="B305" s="63"/>
      <c r="C305" s="31"/>
      <c r="D305" s="31"/>
      <c r="E305" s="31"/>
    </row>
    <row r="306" spans="1:5" x14ac:dyDescent="0.25">
      <c r="A306" s="62"/>
      <c r="B306" s="63"/>
      <c r="C306" s="31"/>
      <c r="D306" s="31"/>
      <c r="E306" s="31"/>
    </row>
    <row r="307" spans="1:5" x14ac:dyDescent="0.25">
      <c r="A307" s="62"/>
      <c r="B307" s="63"/>
      <c r="C307" s="31"/>
      <c r="D307" s="31"/>
      <c r="E307" s="31"/>
    </row>
    <row r="308" spans="1:5" x14ac:dyDescent="0.25">
      <c r="A308" s="62"/>
      <c r="B308" s="63"/>
      <c r="C308" s="31"/>
      <c r="D308" s="31"/>
      <c r="E308" s="31"/>
    </row>
    <row r="309" spans="1:5" x14ac:dyDescent="0.25">
      <c r="A309" s="62"/>
      <c r="B309" s="63"/>
      <c r="C309" s="31"/>
      <c r="D309" s="31"/>
      <c r="E309" s="31"/>
    </row>
    <row r="310" spans="1:5" x14ac:dyDescent="0.25">
      <c r="A310" s="62"/>
      <c r="B310" s="63"/>
      <c r="C310" s="31"/>
      <c r="D310" s="31"/>
      <c r="E310" s="31"/>
    </row>
    <row r="311" spans="1:5" x14ac:dyDescent="0.25">
      <c r="A311" s="62"/>
      <c r="B311" s="63"/>
      <c r="C311" s="31"/>
      <c r="D311" s="31"/>
      <c r="E311" s="31"/>
    </row>
    <row r="312" spans="1:5" x14ac:dyDescent="0.25">
      <c r="A312" s="62"/>
      <c r="B312" s="63"/>
      <c r="C312" s="31"/>
      <c r="D312" s="31"/>
      <c r="E312" s="31"/>
    </row>
    <row r="313" spans="1:5" x14ac:dyDescent="0.25">
      <c r="A313" s="62"/>
      <c r="B313" s="63"/>
      <c r="C313" s="31"/>
      <c r="D313" s="31"/>
      <c r="E313" s="31"/>
    </row>
    <row r="314" spans="1:5" x14ac:dyDescent="0.25">
      <c r="A314" s="62"/>
      <c r="B314" s="63"/>
      <c r="C314" s="31"/>
      <c r="D314" s="31"/>
      <c r="E314" s="31"/>
    </row>
    <row r="315" spans="1:5" x14ac:dyDescent="0.25">
      <c r="A315" s="62"/>
      <c r="B315" s="63"/>
      <c r="C315" s="31"/>
      <c r="D315" s="31"/>
      <c r="E315" s="31"/>
    </row>
    <row r="316" spans="1:5" x14ac:dyDescent="0.25">
      <c r="A316" s="62"/>
      <c r="B316" s="63"/>
      <c r="C316" s="31"/>
      <c r="D316" s="31"/>
      <c r="E316" s="31"/>
    </row>
    <row r="317" spans="1:5" x14ac:dyDescent="0.25">
      <c r="A317" s="62"/>
      <c r="B317" s="63"/>
      <c r="C317" s="31"/>
      <c r="D317" s="31"/>
      <c r="E317" s="31"/>
    </row>
    <row r="318" spans="1:5" x14ac:dyDescent="0.25">
      <c r="A318" s="62"/>
      <c r="B318" s="63"/>
      <c r="C318" s="31"/>
      <c r="D318" s="31"/>
      <c r="E318" s="31"/>
    </row>
    <row r="319" spans="1:5" x14ac:dyDescent="0.25">
      <c r="A319" s="62"/>
      <c r="B319" s="63"/>
      <c r="C319" s="31"/>
      <c r="D319" s="31"/>
      <c r="E319" s="31"/>
    </row>
    <row r="320" spans="1:5" x14ac:dyDescent="0.25">
      <c r="A320" s="62"/>
      <c r="B320" s="63"/>
      <c r="C320" s="31"/>
      <c r="D320" s="31"/>
      <c r="E320" s="31"/>
    </row>
    <row r="321" spans="1:5" x14ac:dyDescent="0.25">
      <c r="A321" s="62"/>
      <c r="B321" s="63"/>
      <c r="C321" s="31"/>
      <c r="D321" s="31"/>
      <c r="E321" s="31"/>
    </row>
    <row r="322" spans="1:5" x14ac:dyDescent="0.25">
      <c r="A322" s="62"/>
      <c r="B322" s="63"/>
      <c r="C322" s="31"/>
      <c r="D322" s="31"/>
      <c r="E322" s="31"/>
    </row>
    <row r="323" spans="1:5" x14ac:dyDescent="0.25">
      <c r="A323" s="62"/>
      <c r="B323" s="63"/>
      <c r="C323" s="31"/>
      <c r="D323" s="31"/>
      <c r="E323" s="31"/>
    </row>
    <row r="324" spans="1:5" x14ac:dyDescent="0.25">
      <c r="A324" s="62"/>
      <c r="B324" s="63"/>
      <c r="C324" s="31"/>
      <c r="D324" s="31"/>
      <c r="E324" s="31"/>
    </row>
    <row r="325" spans="1:5" x14ac:dyDescent="0.25">
      <c r="A325" s="62"/>
      <c r="B325" s="63"/>
      <c r="C325" s="31"/>
      <c r="D325" s="31"/>
      <c r="E325" s="31"/>
    </row>
    <row r="326" spans="1:5" x14ac:dyDescent="0.25">
      <c r="A326" s="62"/>
      <c r="B326" s="63"/>
      <c r="C326" s="31"/>
      <c r="D326" s="31"/>
      <c r="E326" s="31"/>
    </row>
    <row r="327" spans="1:5" x14ac:dyDescent="0.25">
      <c r="A327" s="62"/>
      <c r="B327" s="63"/>
      <c r="C327" s="31"/>
      <c r="D327" s="31"/>
      <c r="E327" s="31"/>
    </row>
    <row r="328" spans="1:5" x14ac:dyDescent="0.25">
      <c r="A328" s="62"/>
      <c r="B328" s="63"/>
      <c r="C328" s="31"/>
      <c r="D328" s="31"/>
      <c r="E328" s="31"/>
    </row>
    <row r="329" spans="1:5" x14ac:dyDescent="0.25">
      <c r="A329" s="62"/>
      <c r="B329" s="63"/>
      <c r="C329" s="31"/>
      <c r="D329" s="31"/>
      <c r="E329" s="31"/>
    </row>
    <row r="330" spans="1:5" x14ac:dyDescent="0.25">
      <c r="A330" s="62"/>
      <c r="B330" s="63"/>
      <c r="C330" s="31"/>
      <c r="D330" s="31"/>
      <c r="E330" s="31"/>
    </row>
    <row r="331" spans="1:5" x14ac:dyDescent="0.25">
      <c r="A331" s="62"/>
      <c r="B331" s="63"/>
      <c r="C331" s="31"/>
      <c r="D331" s="31"/>
      <c r="E331" s="31"/>
    </row>
    <row r="332" spans="1:5" x14ac:dyDescent="0.25">
      <c r="A332" s="62"/>
      <c r="B332" s="63"/>
      <c r="C332" s="31"/>
      <c r="D332" s="31"/>
      <c r="E332" s="31"/>
    </row>
    <row r="333" spans="1:5" x14ac:dyDescent="0.25">
      <c r="A333" s="62"/>
      <c r="B333" s="63"/>
      <c r="C333" s="31"/>
      <c r="D333" s="31"/>
      <c r="E333" s="31"/>
    </row>
    <row r="334" spans="1:5" x14ac:dyDescent="0.25">
      <c r="A334" s="62"/>
      <c r="B334" s="63"/>
      <c r="C334" s="31"/>
      <c r="D334" s="31"/>
      <c r="E334" s="31"/>
    </row>
    <row r="335" spans="1:5" x14ac:dyDescent="0.25">
      <c r="A335" s="62"/>
      <c r="B335" s="63"/>
      <c r="C335" s="31"/>
      <c r="D335" s="31"/>
      <c r="E335" s="31"/>
    </row>
    <row r="336" spans="1:5" x14ac:dyDescent="0.25">
      <c r="A336" s="62"/>
      <c r="B336" s="63"/>
      <c r="C336" s="31"/>
      <c r="D336" s="31"/>
      <c r="E336" s="31"/>
    </row>
    <row r="337" spans="1:5" x14ac:dyDescent="0.25">
      <c r="A337" s="62"/>
      <c r="B337" s="63"/>
      <c r="C337" s="31"/>
      <c r="D337" s="31"/>
      <c r="E337" s="31"/>
    </row>
    <row r="338" spans="1:5" x14ac:dyDescent="0.25">
      <c r="A338" s="62"/>
      <c r="B338" s="63"/>
      <c r="C338" s="31"/>
      <c r="D338" s="31"/>
      <c r="E338" s="31"/>
    </row>
    <row r="339" spans="1:5" x14ac:dyDescent="0.25">
      <c r="A339" s="62"/>
      <c r="B339" s="63"/>
      <c r="C339" s="31"/>
      <c r="D339" s="31"/>
      <c r="E339" s="31"/>
    </row>
    <row r="340" spans="1:5" x14ac:dyDescent="0.25">
      <c r="A340" s="62"/>
      <c r="B340" s="63"/>
      <c r="C340" s="31"/>
      <c r="D340" s="31"/>
      <c r="E340" s="31"/>
    </row>
    <row r="341" spans="1:5" x14ac:dyDescent="0.25">
      <c r="A341" s="62"/>
      <c r="B341" s="63"/>
      <c r="C341" s="31"/>
      <c r="D341" s="31"/>
      <c r="E341" s="31"/>
    </row>
    <row r="342" spans="1:5" x14ac:dyDescent="0.25">
      <c r="A342" s="62"/>
      <c r="B342" s="63"/>
      <c r="C342" s="31"/>
      <c r="D342" s="31"/>
      <c r="E342" s="31"/>
    </row>
    <row r="343" spans="1:5" x14ac:dyDescent="0.25">
      <c r="A343" s="62"/>
      <c r="B343" s="63"/>
      <c r="C343" s="31"/>
      <c r="D343" s="31"/>
      <c r="E343" s="31"/>
    </row>
    <row r="344" spans="1:5" x14ac:dyDescent="0.25">
      <c r="A344" s="62"/>
      <c r="B344" s="63"/>
      <c r="C344" s="31"/>
      <c r="D344" s="31"/>
      <c r="E344" s="31"/>
    </row>
    <row r="345" spans="1:5" x14ac:dyDescent="0.25">
      <c r="A345" s="62"/>
      <c r="B345" s="63"/>
      <c r="C345" s="31"/>
      <c r="D345" s="31"/>
      <c r="E345" s="31"/>
    </row>
    <row r="346" spans="1:5" x14ac:dyDescent="0.25">
      <c r="A346" s="62"/>
      <c r="B346" s="63"/>
      <c r="C346" s="31"/>
      <c r="D346" s="31"/>
      <c r="E346" s="31"/>
    </row>
    <row r="347" spans="1:5" x14ac:dyDescent="0.25">
      <c r="A347" s="62"/>
      <c r="B347" s="63"/>
      <c r="C347" s="31"/>
      <c r="D347" s="31"/>
      <c r="E347" s="31"/>
    </row>
    <row r="348" spans="1:5" x14ac:dyDescent="0.25">
      <c r="A348" s="62"/>
      <c r="B348" s="63"/>
      <c r="C348" s="31"/>
      <c r="D348" s="31"/>
      <c r="E348" s="31"/>
    </row>
    <row r="349" spans="1:5" x14ac:dyDescent="0.25">
      <c r="A349" s="62"/>
      <c r="B349" s="63"/>
      <c r="C349" s="31"/>
      <c r="D349" s="31"/>
      <c r="E349" s="31"/>
    </row>
    <row r="350" spans="1:5" x14ac:dyDescent="0.25">
      <c r="A350" s="62"/>
      <c r="B350" s="63"/>
      <c r="C350" s="31"/>
      <c r="D350" s="31"/>
      <c r="E350" s="31"/>
    </row>
    <row r="351" spans="1:5" x14ac:dyDescent="0.25">
      <c r="A351" s="62"/>
      <c r="B351" s="63"/>
      <c r="C351" s="31"/>
      <c r="D351" s="31"/>
      <c r="E351" s="31"/>
    </row>
    <row r="352" spans="1:5" x14ac:dyDescent="0.25">
      <c r="A352" s="62"/>
      <c r="B352" s="63"/>
      <c r="C352" s="31"/>
      <c r="D352" s="31"/>
      <c r="E352" s="31"/>
    </row>
    <row r="353" spans="1:5" x14ac:dyDescent="0.25">
      <c r="A353" s="62"/>
      <c r="B353" s="63"/>
      <c r="C353" s="31"/>
      <c r="D353" s="31"/>
      <c r="E353" s="31"/>
    </row>
    <row r="354" spans="1:5" x14ac:dyDescent="0.25">
      <c r="A354" s="62"/>
      <c r="B354" s="63"/>
      <c r="C354" s="31"/>
      <c r="D354" s="31"/>
      <c r="E354" s="31"/>
    </row>
    <row r="355" spans="1:5" x14ac:dyDescent="0.25">
      <c r="A355" s="62"/>
      <c r="B355" s="63"/>
      <c r="C355" s="31"/>
      <c r="D355" s="31"/>
      <c r="E355" s="31"/>
    </row>
    <row r="356" spans="1:5" x14ac:dyDescent="0.25">
      <c r="A356" s="62"/>
      <c r="B356" s="63"/>
      <c r="C356" s="31"/>
      <c r="D356" s="31"/>
      <c r="E356" s="31"/>
    </row>
    <row r="357" spans="1:5" x14ac:dyDescent="0.25">
      <c r="A357" s="62"/>
      <c r="B357" s="63"/>
      <c r="C357" s="31"/>
      <c r="D357" s="31"/>
      <c r="E357" s="31"/>
    </row>
    <row r="358" spans="1:5" x14ac:dyDescent="0.25">
      <c r="A358" s="62"/>
      <c r="B358" s="63"/>
      <c r="C358" s="31"/>
      <c r="D358" s="31"/>
      <c r="E358" s="31"/>
    </row>
    <row r="359" spans="1:5" x14ac:dyDescent="0.25">
      <c r="A359" s="62"/>
      <c r="B359" s="63"/>
      <c r="C359" s="31"/>
      <c r="D359" s="31"/>
      <c r="E359" s="31"/>
    </row>
    <row r="360" spans="1:5" x14ac:dyDescent="0.25">
      <c r="A360" s="62"/>
      <c r="B360" s="63"/>
      <c r="C360" s="31"/>
      <c r="D360" s="31"/>
      <c r="E360" s="31"/>
    </row>
    <row r="361" spans="1:5" x14ac:dyDescent="0.25">
      <c r="A361" s="64"/>
      <c r="B361" s="21"/>
    </row>
    <row r="362" spans="1:5" x14ac:dyDescent="0.25">
      <c r="A362" s="64"/>
      <c r="B362" s="21"/>
    </row>
    <row r="363" spans="1:5" x14ac:dyDescent="0.25">
      <c r="A363" s="64"/>
      <c r="B363" s="21"/>
    </row>
    <row r="364" spans="1:5" x14ac:dyDescent="0.25">
      <c r="A364" s="64"/>
      <c r="B364" s="21"/>
    </row>
    <row r="365" spans="1:5" x14ac:dyDescent="0.25">
      <c r="A365" s="64"/>
      <c r="B365" s="21"/>
    </row>
    <row r="366" spans="1:5" x14ac:dyDescent="0.25">
      <c r="A366" s="64"/>
      <c r="B366" s="21"/>
    </row>
    <row r="367" spans="1:5" x14ac:dyDescent="0.25">
      <c r="A367" s="64"/>
      <c r="B367" s="21"/>
    </row>
    <row r="368" spans="1:5" x14ac:dyDescent="0.25">
      <c r="A368" s="64"/>
      <c r="B368" s="21"/>
    </row>
    <row r="369" spans="1:2" x14ac:dyDescent="0.25">
      <c r="A369" s="64"/>
      <c r="B369" s="21"/>
    </row>
    <row r="370" spans="1:2" x14ac:dyDescent="0.25">
      <c r="A370" s="64"/>
      <c r="B370" s="21"/>
    </row>
    <row r="371" spans="1:2" x14ac:dyDescent="0.25">
      <c r="A371" s="64"/>
      <c r="B371" s="21"/>
    </row>
    <row r="372" spans="1:2" x14ac:dyDescent="0.25">
      <c r="A372" s="64"/>
      <c r="B372" s="21"/>
    </row>
    <row r="373" spans="1:2" x14ac:dyDescent="0.25">
      <c r="A373" s="64"/>
      <c r="B373" s="21"/>
    </row>
    <row r="374" spans="1:2" x14ac:dyDescent="0.25">
      <c r="A374" s="64"/>
      <c r="B374" s="21"/>
    </row>
    <row r="375" spans="1:2" x14ac:dyDescent="0.25">
      <c r="A375" s="64"/>
      <c r="B375" s="21"/>
    </row>
    <row r="376" spans="1:2" x14ac:dyDescent="0.25">
      <c r="A376" s="64"/>
      <c r="B376" s="21"/>
    </row>
    <row r="377" spans="1:2" x14ac:dyDescent="0.25">
      <c r="A377" s="64"/>
      <c r="B377" s="21"/>
    </row>
    <row r="378" spans="1:2" x14ac:dyDescent="0.25">
      <c r="A378" s="64"/>
      <c r="B378" s="21"/>
    </row>
    <row r="379" spans="1:2" x14ac:dyDescent="0.25">
      <c r="A379" s="64"/>
      <c r="B379" s="21"/>
    </row>
    <row r="380" spans="1:2" x14ac:dyDescent="0.25">
      <c r="A380" s="64"/>
      <c r="B380" s="21"/>
    </row>
    <row r="381" spans="1:2" x14ac:dyDescent="0.25">
      <c r="A381" s="64"/>
      <c r="B381" s="21"/>
    </row>
    <row r="382" spans="1:2" x14ac:dyDescent="0.25">
      <c r="A382" s="64"/>
      <c r="B382" s="21"/>
    </row>
    <row r="383" spans="1:2" x14ac:dyDescent="0.25">
      <c r="A383" s="64"/>
      <c r="B383" s="21"/>
    </row>
    <row r="384" spans="1:2" x14ac:dyDescent="0.25">
      <c r="A384" s="64"/>
      <c r="B384" s="21"/>
    </row>
    <row r="385" spans="1:2" x14ac:dyDescent="0.25">
      <c r="A385" s="64"/>
      <c r="B385" s="21"/>
    </row>
    <row r="386" spans="1:2" x14ac:dyDescent="0.25">
      <c r="A386" s="64"/>
      <c r="B386" s="21"/>
    </row>
    <row r="387" spans="1:2" x14ac:dyDescent="0.25">
      <c r="A387" s="64"/>
      <c r="B387" s="21"/>
    </row>
    <row r="388" spans="1:2" x14ac:dyDescent="0.25">
      <c r="A388" s="64"/>
      <c r="B388" s="21"/>
    </row>
    <row r="389" spans="1:2" x14ac:dyDescent="0.25">
      <c r="A389" s="64"/>
      <c r="B389" s="21"/>
    </row>
    <row r="390" spans="1:2" x14ac:dyDescent="0.25">
      <c r="A390" s="64"/>
      <c r="B390" s="21"/>
    </row>
    <row r="391" spans="1:2" x14ac:dyDescent="0.25">
      <c r="A391" s="64"/>
      <c r="B391" s="21"/>
    </row>
    <row r="392" spans="1:2" x14ac:dyDescent="0.25">
      <c r="A392" s="64"/>
      <c r="B392" s="21"/>
    </row>
    <row r="393" spans="1:2" x14ac:dyDescent="0.25">
      <c r="A393" s="64"/>
      <c r="B393" s="21"/>
    </row>
    <row r="394" spans="1:2" x14ac:dyDescent="0.25">
      <c r="A394" s="64"/>
      <c r="B394" s="21"/>
    </row>
    <row r="395" spans="1:2" x14ac:dyDescent="0.25">
      <c r="A395" s="64"/>
      <c r="B395" s="21"/>
    </row>
    <row r="396" spans="1:2" x14ac:dyDescent="0.25">
      <c r="A396" s="64"/>
      <c r="B396" s="21"/>
    </row>
    <row r="397" spans="1:2" x14ac:dyDescent="0.25">
      <c r="A397" s="64"/>
      <c r="B397" s="21"/>
    </row>
    <row r="398" spans="1:2" x14ac:dyDescent="0.25">
      <c r="A398" s="64"/>
      <c r="B398" s="21"/>
    </row>
    <row r="399" spans="1:2" x14ac:dyDescent="0.25">
      <c r="A399" s="64"/>
      <c r="B399" s="21"/>
    </row>
    <row r="400" spans="1:2" x14ac:dyDescent="0.25">
      <c r="A400" s="64"/>
      <c r="B400" s="21"/>
    </row>
    <row r="401" spans="1:2" x14ac:dyDescent="0.25">
      <c r="A401" s="64"/>
      <c r="B401" s="21"/>
    </row>
    <row r="402" spans="1:2" x14ac:dyDescent="0.25">
      <c r="A402" s="64"/>
      <c r="B402" s="21"/>
    </row>
  </sheetData>
  <autoFilter ref="A7:D287"/>
  <mergeCells count="60">
    <mergeCell ref="A178:A182"/>
    <mergeCell ref="A183:A187"/>
    <mergeCell ref="A188:A192"/>
    <mergeCell ref="A193:A197"/>
    <mergeCell ref="A198:A202"/>
    <mergeCell ref="A213:A217"/>
    <mergeCell ref="A218:A222"/>
    <mergeCell ref="A263:A267"/>
    <mergeCell ref="A203:A207"/>
    <mergeCell ref="A208:A212"/>
    <mergeCell ref="A223:A227"/>
    <mergeCell ref="A228:A232"/>
    <mergeCell ref="A233:A237"/>
    <mergeCell ref="A268:A272"/>
    <mergeCell ref="A273:A277"/>
    <mergeCell ref="A278:A282"/>
    <mergeCell ref="A283:A287"/>
    <mergeCell ref="A238:A242"/>
    <mergeCell ref="A243:A247"/>
    <mergeCell ref="A248:A252"/>
    <mergeCell ref="A253:A257"/>
    <mergeCell ref="A258:A262"/>
    <mergeCell ref="A158:A162"/>
    <mergeCell ref="A163:A167"/>
    <mergeCell ref="A168:A172"/>
    <mergeCell ref="A173:A177"/>
    <mergeCell ref="A5:A6"/>
    <mergeCell ref="A83:A87"/>
    <mergeCell ref="A133:A137"/>
    <mergeCell ref="A138:A142"/>
    <mergeCell ref="A153:A157"/>
    <mergeCell ref="B5:B6"/>
    <mergeCell ref="A8:A12"/>
    <mergeCell ref="A13:A17"/>
    <mergeCell ref="A33:A37"/>
    <mergeCell ref="A78:A82"/>
    <mergeCell ref="A18:A22"/>
    <mergeCell ref="A23:A27"/>
    <mergeCell ref="A28:A32"/>
    <mergeCell ref="A38:A42"/>
    <mergeCell ref="A48:A52"/>
    <mergeCell ref="A53:A57"/>
    <mergeCell ref="A58:A62"/>
    <mergeCell ref="A43:A47"/>
    <mergeCell ref="A2:E2"/>
    <mergeCell ref="A123:A127"/>
    <mergeCell ref="A128:A132"/>
    <mergeCell ref="A143:A147"/>
    <mergeCell ref="A148:A152"/>
    <mergeCell ref="C5:E5"/>
    <mergeCell ref="A88:A92"/>
    <mergeCell ref="A93:A97"/>
    <mergeCell ref="A98:A102"/>
    <mergeCell ref="A103:A107"/>
    <mergeCell ref="A118:A122"/>
    <mergeCell ref="A108:A112"/>
    <mergeCell ref="A113:A117"/>
    <mergeCell ref="A63:A67"/>
    <mergeCell ref="A68:A72"/>
    <mergeCell ref="A73:A77"/>
  </mergeCells>
  <pageMargins left="0.35433070866141736" right="0.23622047244094491" top="0.74803149606299213" bottom="0.35433070866141736" header="0.31496062992125984" footer="0.31496062992125984"/>
  <pageSetup paperSize="9" scale="84" fitToHeight="0" orientation="landscape" blackAndWhite="1" r:id="rId1"/>
  <headerFooter differentFirst="1">
    <oddHeader>&amp;C&amp;P</oddHeader>
  </headerFooter>
  <rowBreaks count="11" manualBreakCount="11">
    <brk id="27" max="4" man="1"/>
    <brk id="52" max="4" man="1"/>
    <brk id="77" max="4" man="1"/>
    <brk id="102" max="4" man="1"/>
    <brk id="127" max="4" man="1"/>
    <brk id="147" max="4" man="1"/>
    <brk id="172" max="4" man="1"/>
    <brk id="197" max="4" man="1"/>
    <brk id="222" max="4" man="1"/>
    <brk id="247" max="4" man="1"/>
    <brk id="27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8"/>
  <sheetViews>
    <sheetView view="pageBreakPreview" topLeftCell="A11" zoomScale="80" zoomScaleNormal="70" zoomScaleSheetLayoutView="80" workbookViewId="0">
      <selection activeCell="E19" sqref="E19:E21"/>
    </sheetView>
  </sheetViews>
  <sheetFormatPr defaultRowHeight="15" x14ac:dyDescent="0.25"/>
  <cols>
    <col min="1" max="1" width="62.85546875" style="69" customWidth="1"/>
    <col min="2" max="2" width="33.7109375" style="21" customWidth="1"/>
    <col min="3" max="3" width="13.5703125" style="21" customWidth="1"/>
    <col min="4" max="4" width="13.7109375" style="21" customWidth="1"/>
    <col min="5" max="5" width="41.42578125" style="21" customWidth="1"/>
    <col min="6" max="6" width="6.7109375" style="70" customWidth="1"/>
    <col min="7" max="7" width="8.42578125" style="70" customWidth="1"/>
    <col min="8" max="8" width="14.140625" style="70" customWidth="1"/>
    <col min="9" max="9" width="6.28515625" style="70" customWidth="1"/>
    <col min="10" max="10" width="19.28515625" style="21" customWidth="1"/>
    <col min="11" max="12" width="8.7109375" style="21" customWidth="1"/>
    <col min="13" max="16384" width="9.140625" style="21"/>
  </cols>
  <sheetData>
    <row r="1" spans="1:10" ht="16.5" x14ac:dyDescent="0.25">
      <c r="A1" s="15"/>
      <c r="B1" s="8"/>
      <c r="C1" s="8"/>
      <c r="D1" s="8"/>
      <c r="E1" s="8"/>
      <c r="F1" s="16"/>
      <c r="G1" s="16"/>
      <c r="H1" s="16"/>
      <c r="I1" s="16"/>
      <c r="J1" s="18" t="s">
        <v>176</v>
      </c>
    </row>
    <row r="2" spans="1:10" ht="18.75" customHeight="1" x14ac:dyDescent="0.25">
      <c r="A2" s="104" t="s">
        <v>68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6.5" x14ac:dyDescent="0.25">
      <c r="A3" s="15"/>
      <c r="B3" s="8"/>
      <c r="C3" s="8"/>
      <c r="D3" s="8"/>
      <c r="E3" s="8"/>
      <c r="F3" s="16"/>
      <c r="G3" s="16"/>
      <c r="H3" s="16"/>
      <c r="I3" s="16"/>
      <c r="J3" s="8"/>
    </row>
    <row r="4" spans="1:10" ht="94.5" customHeight="1" x14ac:dyDescent="0.25">
      <c r="A4" s="106" t="s">
        <v>6</v>
      </c>
      <c r="B4" s="96" t="s">
        <v>7</v>
      </c>
      <c r="C4" s="96" t="s">
        <v>69</v>
      </c>
      <c r="D4" s="96"/>
      <c r="E4" s="96" t="s">
        <v>70</v>
      </c>
      <c r="F4" s="94" t="s">
        <v>8</v>
      </c>
      <c r="G4" s="94"/>
      <c r="H4" s="94"/>
      <c r="I4" s="94"/>
      <c r="J4" s="96" t="s">
        <v>71</v>
      </c>
    </row>
    <row r="5" spans="1:10" ht="50.25" customHeight="1" x14ac:dyDescent="0.25">
      <c r="A5" s="106"/>
      <c r="B5" s="96"/>
      <c r="C5" s="36" t="s">
        <v>53</v>
      </c>
      <c r="D5" s="36" t="s">
        <v>52</v>
      </c>
      <c r="E5" s="96"/>
      <c r="F5" s="35" t="s">
        <v>10</v>
      </c>
      <c r="G5" s="35" t="s">
        <v>28</v>
      </c>
      <c r="H5" s="35" t="s">
        <v>11</v>
      </c>
      <c r="I5" s="35" t="s">
        <v>12</v>
      </c>
      <c r="J5" s="96"/>
    </row>
    <row r="6" spans="1:10" s="65" customFormat="1" ht="15.75" x14ac:dyDescent="0.25">
      <c r="A6" s="74">
        <v>1</v>
      </c>
      <c r="B6" s="19">
        <v>2</v>
      </c>
      <c r="C6" s="19">
        <v>3</v>
      </c>
      <c r="D6" s="19">
        <v>4</v>
      </c>
      <c r="E6" s="19">
        <v>5</v>
      </c>
      <c r="F6" s="105" t="s">
        <v>103</v>
      </c>
      <c r="G6" s="105"/>
      <c r="H6" s="105"/>
      <c r="I6" s="105"/>
      <c r="J6" s="19">
        <v>7</v>
      </c>
    </row>
    <row r="7" spans="1:10" s="20" customFormat="1" ht="25.5" customHeight="1" x14ac:dyDescent="0.25">
      <c r="A7" s="102" t="s">
        <v>104</v>
      </c>
      <c r="B7" s="1" t="s">
        <v>13</v>
      </c>
      <c r="C7" s="86">
        <v>2020</v>
      </c>
      <c r="D7" s="86">
        <v>2020</v>
      </c>
      <c r="E7" s="86" t="s">
        <v>14</v>
      </c>
      <c r="F7" s="2">
        <v>532</v>
      </c>
      <c r="G7" s="2" t="s">
        <v>14</v>
      </c>
      <c r="H7" s="2" t="s">
        <v>14</v>
      </c>
      <c r="I7" s="2" t="s">
        <v>14</v>
      </c>
      <c r="J7" s="3">
        <f>J8</f>
        <v>797678.1</v>
      </c>
    </row>
    <row r="8" spans="1:10" s="20" customFormat="1" ht="25.5" customHeight="1" x14ac:dyDescent="0.25">
      <c r="A8" s="102"/>
      <c r="B8" s="1" t="s">
        <v>2</v>
      </c>
      <c r="C8" s="86"/>
      <c r="D8" s="86"/>
      <c r="E8" s="86"/>
      <c r="F8" s="2">
        <v>532</v>
      </c>
      <c r="G8" s="2" t="s">
        <v>14</v>
      </c>
      <c r="H8" s="2" t="s">
        <v>14</v>
      </c>
      <c r="I8" s="2" t="s">
        <v>14</v>
      </c>
      <c r="J8" s="3">
        <f>J11+J35+J89+J98+J124+J134+J140</f>
        <v>797678.1</v>
      </c>
    </row>
    <row r="9" spans="1:10" s="20" customFormat="1" ht="33.75" customHeight="1" x14ac:dyDescent="0.25">
      <c r="A9" s="102"/>
      <c r="B9" s="1" t="s">
        <v>15</v>
      </c>
      <c r="C9" s="86"/>
      <c r="D9" s="86"/>
      <c r="E9" s="86"/>
      <c r="F9" s="2">
        <v>532</v>
      </c>
      <c r="G9" s="2" t="s">
        <v>14</v>
      </c>
      <c r="H9" s="2" t="s">
        <v>14</v>
      </c>
      <c r="I9" s="2" t="s">
        <v>14</v>
      </c>
      <c r="J9" s="3">
        <f>J12+J36+J90+J99+J100+J135+J141</f>
        <v>741716.39999999991</v>
      </c>
    </row>
    <row r="10" spans="1:10" s="20" customFormat="1" ht="24.75" customHeight="1" x14ac:dyDescent="0.25">
      <c r="A10" s="102" t="s">
        <v>16</v>
      </c>
      <c r="B10" s="1" t="s">
        <v>13</v>
      </c>
      <c r="C10" s="86">
        <v>2020</v>
      </c>
      <c r="D10" s="86">
        <v>2020</v>
      </c>
      <c r="E10" s="86" t="s">
        <v>14</v>
      </c>
      <c r="F10" s="2">
        <v>532</v>
      </c>
      <c r="G10" s="2" t="s">
        <v>14</v>
      </c>
      <c r="H10" s="2" t="s">
        <v>14</v>
      </c>
      <c r="I10" s="2" t="s">
        <v>14</v>
      </c>
      <c r="J10" s="3">
        <f>J11</f>
        <v>193226.59999999998</v>
      </c>
    </row>
    <row r="11" spans="1:10" s="20" customFormat="1" ht="24.75" customHeight="1" x14ac:dyDescent="0.25">
      <c r="A11" s="102"/>
      <c r="B11" s="1" t="s">
        <v>2</v>
      </c>
      <c r="C11" s="86"/>
      <c r="D11" s="86"/>
      <c r="E11" s="86"/>
      <c r="F11" s="2">
        <v>532</v>
      </c>
      <c r="G11" s="2" t="s">
        <v>14</v>
      </c>
      <c r="H11" s="2" t="s">
        <v>14</v>
      </c>
      <c r="I11" s="2" t="s">
        <v>14</v>
      </c>
      <c r="J11" s="3">
        <f>J26+J14+J17+J20+J32+J29+J23</f>
        <v>193226.59999999998</v>
      </c>
    </row>
    <row r="12" spans="1:10" s="20" customFormat="1" ht="37.5" customHeight="1" x14ac:dyDescent="0.25">
      <c r="A12" s="102"/>
      <c r="B12" s="1" t="s">
        <v>15</v>
      </c>
      <c r="C12" s="86"/>
      <c r="D12" s="86"/>
      <c r="E12" s="86"/>
      <c r="F12" s="2">
        <v>532</v>
      </c>
      <c r="G12" s="2" t="s">
        <v>14</v>
      </c>
      <c r="H12" s="2" t="s">
        <v>14</v>
      </c>
      <c r="I12" s="2" t="s">
        <v>14</v>
      </c>
      <c r="J12" s="3">
        <f>J27+J15+J18+J21+J33+J30+J24</f>
        <v>193226.59999999998</v>
      </c>
    </row>
    <row r="13" spans="1:10" s="20" customFormat="1" ht="30.75" customHeight="1" x14ac:dyDescent="0.25">
      <c r="A13" s="101" t="s">
        <v>200</v>
      </c>
      <c r="B13" s="1" t="s">
        <v>13</v>
      </c>
      <c r="C13" s="96">
        <v>2020</v>
      </c>
      <c r="D13" s="96">
        <v>2020</v>
      </c>
      <c r="E13" s="100" t="s">
        <v>383</v>
      </c>
      <c r="F13" s="2">
        <v>532</v>
      </c>
      <c r="G13" s="2" t="s">
        <v>14</v>
      </c>
      <c r="H13" s="2" t="s">
        <v>14</v>
      </c>
      <c r="I13" s="2" t="s">
        <v>14</v>
      </c>
      <c r="J13" s="3">
        <f>J14</f>
        <v>82373.2</v>
      </c>
    </row>
    <row r="14" spans="1:10" ht="29.25" customHeight="1" x14ac:dyDescent="0.25">
      <c r="A14" s="101"/>
      <c r="B14" s="34" t="s">
        <v>2</v>
      </c>
      <c r="C14" s="96"/>
      <c r="D14" s="96"/>
      <c r="E14" s="100"/>
      <c r="F14" s="35">
        <v>532</v>
      </c>
      <c r="G14" s="35" t="s">
        <v>29</v>
      </c>
      <c r="H14" s="35" t="s">
        <v>51</v>
      </c>
      <c r="I14" s="35" t="s">
        <v>14</v>
      </c>
      <c r="J14" s="4">
        <f>J15</f>
        <v>82373.2</v>
      </c>
    </row>
    <row r="15" spans="1:10" ht="31.5" customHeight="1" x14ac:dyDescent="0.25">
      <c r="A15" s="101"/>
      <c r="B15" s="34" t="s">
        <v>18</v>
      </c>
      <c r="C15" s="96"/>
      <c r="D15" s="96"/>
      <c r="E15" s="100"/>
      <c r="F15" s="35">
        <v>532</v>
      </c>
      <c r="G15" s="35" t="s">
        <v>29</v>
      </c>
      <c r="H15" s="35">
        <v>5311042030</v>
      </c>
      <c r="I15" s="35">
        <v>611</v>
      </c>
      <c r="J15" s="4">
        <v>82373.2</v>
      </c>
    </row>
    <row r="16" spans="1:10" s="20" customFormat="1" ht="49.5" customHeight="1" x14ac:dyDescent="0.25">
      <c r="A16" s="101" t="s">
        <v>192</v>
      </c>
      <c r="B16" s="1" t="s">
        <v>13</v>
      </c>
      <c r="C16" s="96">
        <v>2020</v>
      </c>
      <c r="D16" s="96">
        <v>2020</v>
      </c>
      <c r="E16" s="100" t="s">
        <v>269</v>
      </c>
      <c r="F16" s="2">
        <v>532</v>
      </c>
      <c r="G16" s="2" t="s">
        <v>14</v>
      </c>
      <c r="H16" s="2" t="s">
        <v>14</v>
      </c>
      <c r="I16" s="2" t="s">
        <v>14</v>
      </c>
      <c r="J16" s="3">
        <f>J17</f>
        <v>1590.7</v>
      </c>
    </row>
    <row r="17" spans="1:10" ht="49.5" customHeight="1" x14ac:dyDescent="0.25">
      <c r="A17" s="101"/>
      <c r="B17" s="34" t="s">
        <v>4</v>
      </c>
      <c r="C17" s="96"/>
      <c r="D17" s="96"/>
      <c r="E17" s="100"/>
      <c r="F17" s="35">
        <v>532</v>
      </c>
      <c r="G17" s="35">
        <v>1004</v>
      </c>
      <c r="H17" s="35" t="s">
        <v>54</v>
      </c>
      <c r="I17" s="35" t="s">
        <v>14</v>
      </c>
      <c r="J17" s="4">
        <f>J18</f>
        <v>1590.7</v>
      </c>
    </row>
    <row r="18" spans="1:10" ht="49.5" customHeight="1" x14ac:dyDescent="0.25">
      <c r="A18" s="101"/>
      <c r="B18" s="34" t="s">
        <v>15</v>
      </c>
      <c r="C18" s="96"/>
      <c r="D18" s="96"/>
      <c r="E18" s="100"/>
      <c r="F18" s="35">
        <v>532</v>
      </c>
      <c r="G18" s="35">
        <v>1004</v>
      </c>
      <c r="H18" s="35" t="s">
        <v>54</v>
      </c>
      <c r="I18" s="35">
        <v>611</v>
      </c>
      <c r="J18" s="4">
        <v>1590.7</v>
      </c>
    </row>
    <row r="19" spans="1:10" s="20" customFormat="1" ht="34.5" customHeight="1" x14ac:dyDescent="0.25">
      <c r="A19" s="101" t="s">
        <v>193</v>
      </c>
      <c r="B19" s="1" t="s">
        <v>13</v>
      </c>
      <c r="C19" s="96">
        <v>2020</v>
      </c>
      <c r="D19" s="96">
        <v>2020</v>
      </c>
      <c r="E19" s="100" t="s">
        <v>235</v>
      </c>
      <c r="F19" s="2">
        <v>532</v>
      </c>
      <c r="G19" s="2" t="s">
        <v>14</v>
      </c>
      <c r="H19" s="2" t="s">
        <v>14</v>
      </c>
      <c r="I19" s="2" t="s">
        <v>14</v>
      </c>
      <c r="J19" s="3">
        <f>J20</f>
        <v>171.8</v>
      </c>
    </row>
    <row r="20" spans="1:10" ht="34.5" customHeight="1" x14ac:dyDescent="0.25">
      <c r="A20" s="101"/>
      <c r="B20" s="34" t="s">
        <v>2</v>
      </c>
      <c r="C20" s="96"/>
      <c r="D20" s="96"/>
      <c r="E20" s="100"/>
      <c r="F20" s="35">
        <v>532</v>
      </c>
      <c r="G20" s="35">
        <v>1004</v>
      </c>
      <c r="H20" s="35">
        <v>5311043602</v>
      </c>
      <c r="I20" s="35">
        <v>611</v>
      </c>
      <c r="J20" s="4">
        <f>J21</f>
        <v>171.8</v>
      </c>
    </row>
    <row r="21" spans="1:10" ht="34.5" customHeight="1" x14ac:dyDescent="0.25">
      <c r="A21" s="101"/>
      <c r="B21" s="34" t="s">
        <v>15</v>
      </c>
      <c r="C21" s="96"/>
      <c r="D21" s="96"/>
      <c r="E21" s="100"/>
      <c r="F21" s="35">
        <v>532</v>
      </c>
      <c r="G21" s="35">
        <v>1004</v>
      </c>
      <c r="H21" s="35">
        <v>5311043602</v>
      </c>
      <c r="I21" s="35">
        <v>611</v>
      </c>
      <c r="J21" s="4">
        <v>171.8</v>
      </c>
    </row>
    <row r="22" spans="1:10" s="20" customFormat="1" ht="36.75" customHeight="1" x14ac:dyDescent="0.25">
      <c r="A22" s="101" t="s">
        <v>194</v>
      </c>
      <c r="B22" s="1" t="s">
        <v>13</v>
      </c>
      <c r="C22" s="96">
        <v>2020</v>
      </c>
      <c r="D22" s="96">
        <v>2020</v>
      </c>
      <c r="E22" s="100" t="s">
        <v>381</v>
      </c>
      <c r="F22" s="2">
        <v>532</v>
      </c>
      <c r="G22" s="2" t="s">
        <v>14</v>
      </c>
      <c r="H22" s="2" t="s">
        <v>14</v>
      </c>
      <c r="I22" s="2" t="s">
        <v>14</v>
      </c>
      <c r="J22" s="3">
        <f>J23</f>
        <v>6487.3</v>
      </c>
    </row>
    <row r="23" spans="1:10" ht="36.75" customHeight="1" x14ac:dyDescent="0.25">
      <c r="A23" s="101"/>
      <c r="B23" s="34" t="s">
        <v>2</v>
      </c>
      <c r="C23" s="96"/>
      <c r="D23" s="96"/>
      <c r="E23" s="100"/>
      <c r="F23" s="35">
        <v>532</v>
      </c>
      <c r="G23" s="35" t="s">
        <v>50</v>
      </c>
      <c r="H23" s="35" t="s">
        <v>195</v>
      </c>
      <c r="I23" s="35" t="s">
        <v>107</v>
      </c>
      <c r="J23" s="4">
        <v>6487.3</v>
      </c>
    </row>
    <row r="24" spans="1:10" ht="36.75" customHeight="1" x14ac:dyDescent="0.25">
      <c r="A24" s="101"/>
      <c r="B24" s="34" t="s">
        <v>18</v>
      </c>
      <c r="C24" s="96"/>
      <c r="D24" s="96"/>
      <c r="E24" s="100"/>
      <c r="F24" s="35">
        <v>532</v>
      </c>
      <c r="G24" s="35" t="s">
        <v>50</v>
      </c>
      <c r="H24" s="35" t="s">
        <v>195</v>
      </c>
      <c r="I24" s="35" t="s">
        <v>14</v>
      </c>
      <c r="J24" s="4">
        <v>6487.3</v>
      </c>
    </row>
    <row r="25" spans="1:10" s="20" customFormat="1" ht="32.25" customHeight="1" x14ac:dyDescent="0.25">
      <c r="A25" s="101" t="s">
        <v>197</v>
      </c>
      <c r="B25" s="1" t="s">
        <v>13</v>
      </c>
      <c r="C25" s="96">
        <v>2020</v>
      </c>
      <c r="D25" s="96">
        <v>2020</v>
      </c>
      <c r="E25" s="100" t="s">
        <v>238</v>
      </c>
      <c r="F25" s="2">
        <v>532</v>
      </c>
      <c r="G25" s="2" t="s">
        <v>14</v>
      </c>
      <c r="H25" s="2" t="s">
        <v>14</v>
      </c>
      <c r="I25" s="2" t="s">
        <v>14</v>
      </c>
      <c r="J25" s="3">
        <f>J26</f>
        <v>101660.7</v>
      </c>
    </row>
    <row r="26" spans="1:10" ht="32.25" customHeight="1" x14ac:dyDescent="0.25">
      <c r="A26" s="101"/>
      <c r="B26" s="34" t="s">
        <v>2</v>
      </c>
      <c r="C26" s="96"/>
      <c r="D26" s="96"/>
      <c r="E26" s="100"/>
      <c r="F26" s="35">
        <v>532</v>
      </c>
      <c r="G26" s="35" t="s">
        <v>29</v>
      </c>
      <c r="H26" s="35" t="s">
        <v>196</v>
      </c>
      <c r="I26" s="35" t="s">
        <v>14</v>
      </c>
      <c r="J26" s="4">
        <f>J27</f>
        <v>101660.7</v>
      </c>
    </row>
    <row r="27" spans="1:10" ht="32.25" customHeight="1" x14ac:dyDescent="0.25">
      <c r="A27" s="101"/>
      <c r="B27" s="34" t="s">
        <v>17</v>
      </c>
      <c r="C27" s="96"/>
      <c r="D27" s="96"/>
      <c r="E27" s="100"/>
      <c r="F27" s="35">
        <v>532</v>
      </c>
      <c r="G27" s="35" t="s">
        <v>29</v>
      </c>
      <c r="H27" s="35" t="s">
        <v>196</v>
      </c>
      <c r="I27" s="35">
        <v>611</v>
      </c>
      <c r="J27" s="4">
        <v>101660.7</v>
      </c>
    </row>
    <row r="28" spans="1:10" s="20" customFormat="1" ht="93" customHeight="1" x14ac:dyDescent="0.25">
      <c r="A28" s="101" t="s">
        <v>198</v>
      </c>
      <c r="B28" s="1" t="s">
        <v>13</v>
      </c>
      <c r="C28" s="96">
        <v>2020</v>
      </c>
      <c r="D28" s="96">
        <v>2020</v>
      </c>
      <c r="E28" s="100" t="s">
        <v>357</v>
      </c>
      <c r="F28" s="2">
        <v>532</v>
      </c>
      <c r="G28" s="2" t="s">
        <v>14</v>
      </c>
      <c r="H28" s="2" t="s">
        <v>14</v>
      </c>
      <c r="I28" s="2" t="s">
        <v>14</v>
      </c>
      <c r="J28" s="3">
        <f>J29</f>
        <v>942.9</v>
      </c>
    </row>
    <row r="29" spans="1:10" ht="63.75" customHeight="1" x14ac:dyDescent="0.25">
      <c r="A29" s="101"/>
      <c r="B29" s="34" t="s">
        <v>2</v>
      </c>
      <c r="C29" s="96"/>
      <c r="D29" s="96"/>
      <c r="E29" s="100"/>
      <c r="F29" s="35">
        <v>532</v>
      </c>
      <c r="G29" s="35" t="s">
        <v>29</v>
      </c>
      <c r="H29" s="35" t="s">
        <v>106</v>
      </c>
      <c r="I29" s="35" t="s">
        <v>14</v>
      </c>
      <c r="J29" s="4">
        <f>J30</f>
        <v>942.9</v>
      </c>
    </row>
    <row r="30" spans="1:10" ht="47.25" x14ac:dyDescent="0.25">
      <c r="A30" s="101"/>
      <c r="B30" s="34" t="s">
        <v>105</v>
      </c>
      <c r="C30" s="96"/>
      <c r="D30" s="96"/>
      <c r="E30" s="100"/>
      <c r="F30" s="35">
        <v>532</v>
      </c>
      <c r="G30" s="35" t="s">
        <v>29</v>
      </c>
      <c r="H30" s="35" t="s">
        <v>106</v>
      </c>
      <c r="I30" s="35" t="s">
        <v>40</v>
      </c>
      <c r="J30" s="4">
        <v>942.9</v>
      </c>
    </row>
    <row r="31" spans="1:10" s="20" customFormat="1" ht="24" customHeight="1" x14ac:dyDescent="0.25">
      <c r="A31" s="101" t="s">
        <v>356</v>
      </c>
      <c r="B31" s="1" t="s">
        <v>13</v>
      </c>
      <c r="C31" s="96">
        <v>2020</v>
      </c>
      <c r="D31" s="96">
        <v>2020</v>
      </c>
      <c r="E31" s="100" t="s">
        <v>277</v>
      </c>
      <c r="F31" s="2">
        <v>532</v>
      </c>
      <c r="G31" s="2" t="s">
        <v>14</v>
      </c>
      <c r="H31" s="2" t="s">
        <v>14</v>
      </c>
      <c r="I31" s="2" t="s">
        <v>14</v>
      </c>
      <c r="J31" s="3">
        <f>J32</f>
        <v>0</v>
      </c>
    </row>
    <row r="32" spans="1:10" ht="30" customHeight="1" x14ac:dyDescent="0.25">
      <c r="A32" s="101"/>
      <c r="B32" s="34" t="s">
        <v>2</v>
      </c>
      <c r="C32" s="96"/>
      <c r="D32" s="96"/>
      <c r="E32" s="100"/>
      <c r="F32" s="35">
        <v>532</v>
      </c>
      <c r="G32" s="35" t="s">
        <v>29</v>
      </c>
      <c r="H32" s="35" t="s">
        <v>41</v>
      </c>
      <c r="I32" s="35" t="s">
        <v>40</v>
      </c>
      <c r="J32" s="4">
        <v>0</v>
      </c>
    </row>
    <row r="33" spans="1:10" ht="33" customHeight="1" x14ac:dyDescent="0.25">
      <c r="A33" s="101"/>
      <c r="B33" s="34" t="s">
        <v>18</v>
      </c>
      <c r="C33" s="96"/>
      <c r="D33" s="96"/>
      <c r="E33" s="100"/>
      <c r="F33" s="35">
        <v>532</v>
      </c>
      <c r="G33" s="35" t="s">
        <v>29</v>
      </c>
      <c r="H33" s="35" t="s">
        <v>41</v>
      </c>
      <c r="I33" s="35" t="s">
        <v>40</v>
      </c>
      <c r="J33" s="4">
        <v>0</v>
      </c>
    </row>
    <row r="34" spans="1:10" s="20" customFormat="1" ht="27" customHeight="1" x14ac:dyDescent="0.25">
      <c r="A34" s="102" t="s">
        <v>3</v>
      </c>
      <c r="B34" s="1" t="s">
        <v>13</v>
      </c>
      <c r="C34" s="86">
        <v>2020</v>
      </c>
      <c r="D34" s="86">
        <v>2020</v>
      </c>
      <c r="E34" s="86" t="s">
        <v>14</v>
      </c>
      <c r="F34" s="2">
        <v>532</v>
      </c>
      <c r="G34" s="2" t="s">
        <v>14</v>
      </c>
      <c r="H34" s="2" t="s">
        <v>14</v>
      </c>
      <c r="I34" s="2" t="s">
        <v>14</v>
      </c>
      <c r="J34" s="3">
        <f>J35</f>
        <v>529999.5</v>
      </c>
    </row>
    <row r="35" spans="1:10" s="20" customFormat="1" ht="27" customHeight="1" x14ac:dyDescent="0.25">
      <c r="A35" s="102"/>
      <c r="B35" s="1" t="s">
        <v>2</v>
      </c>
      <c r="C35" s="86"/>
      <c r="D35" s="86"/>
      <c r="E35" s="86"/>
      <c r="F35" s="2"/>
      <c r="G35" s="2" t="s">
        <v>14</v>
      </c>
      <c r="H35" s="2" t="s">
        <v>14</v>
      </c>
      <c r="I35" s="2" t="s">
        <v>14</v>
      </c>
      <c r="J35" s="3">
        <f>J38+J44+J41+J47+J68+J50+J62+J56+J80+J53+J65+J71+J74+J77+J59</f>
        <v>529999.5</v>
      </c>
    </row>
    <row r="36" spans="1:10" s="20" customFormat="1" ht="27" customHeight="1" x14ac:dyDescent="0.25">
      <c r="A36" s="102"/>
      <c r="B36" s="1" t="s">
        <v>15</v>
      </c>
      <c r="C36" s="86"/>
      <c r="D36" s="86"/>
      <c r="E36" s="86"/>
      <c r="F36" s="2"/>
      <c r="G36" s="2" t="s">
        <v>14</v>
      </c>
      <c r="H36" s="2" t="s">
        <v>14</v>
      </c>
      <c r="I36" s="2" t="s">
        <v>14</v>
      </c>
      <c r="J36" s="3">
        <f>J39+J45+J42+J48+J69+J51+J63+J57+J81+J54+J66+J72+J75+J78+J60</f>
        <v>494808.79999999993</v>
      </c>
    </row>
    <row r="37" spans="1:10" s="20" customFormat="1" ht="99.75" customHeight="1" x14ac:dyDescent="0.25">
      <c r="A37" s="101" t="s">
        <v>199</v>
      </c>
      <c r="B37" s="1" t="s">
        <v>13</v>
      </c>
      <c r="C37" s="96">
        <v>2020</v>
      </c>
      <c r="D37" s="96">
        <v>2020</v>
      </c>
      <c r="E37" s="100" t="s">
        <v>386</v>
      </c>
      <c r="F37" s="2">
        <v>532</v>
      </c>
      <c r="G37" s="2" t="s">
        <v>14</v>
      </c>
      <c r="H37" s="2" t="s">
        <v>14</v>
      </c>
      <c r="I37" s="2" t="s">
        <v>14</v>
      </c>
      <c r="J37" s="3">
        <f>J38</f>
        <v>298301.2</v>
      </c>
    </row>
    <row r="38" spans="1:10" ht="99.75" customHeight="1" x14ac:dyDescent="0.25">
      <c r="A38" s="101"/>
      <c r="B38" s="34" t="s">
        <v>4</v>
      </c>
      <c r="C38" s="96"/>
      <c r="D38" s="96"/>
      <c r="E38" s="100"/>
      <c r="F38" s="35">
        <v>532</v>
      </c>
      <c r="G38" s="35" t="s">
        <v>30</v>
      </c>
      <c r="H38" s="35" t="s">
        <v>201</v>
      </c>
      <c r="I38" s="35" t="s">
        <v>14</v>
      </c>
      <c r="J38" s="4">
        <f>J39</f>
        <v>298301.2</v>
      </c>
    </row>
    <row r="39" spans="1:10" ht="99.75" customHeight="1" x14ac:dyDescent="0.25">
      <c r="A39" s="101"/>
      <c r="B39" s="34" t="s">
        <v>19</v>
      </c>
      <c r="C39" s="96"/>
      <c r="D39" s="96"/>
      <c r="E39" s="100"/>
      <c r="F39" s="35">
        <v>532</v>
      </c>
      <c r="G39" s="35" t="s">
        <v>30</v>
      </c>
      <c r="H39" s="35" t="s">
        <v>201</v>
      </c>
      <c r="I39" s="35">
        <v>611</v>
      </c>
      <c r="J39" s="60">
        <v>298301.2</v>
      </c>
    </row>
    <row r="40" spans="1:10" s="20" customFormat="1" ht="21.75" customHeight="1" x14ac:dyDescent="0.25">
      <c r="A40" s="101" t="s">
        <v>205</v>
      </c>
      <c r="B40" s="1" t="s">
        <v>13</v>
      </c>
      <c r="C40" s="96">
        <v>2020</v>
      </c>
      <c r="D40" s="96">
        <v>2020</v>
      </c>
      <c r="E40" s="100" t="s">
        <v>247</v>
      </c>
      <c r="F40" s="2">
        <v>532</v>
      </c>
      <c r="G40" s="2" t="s">
        <v>14</v>
      </c>
      <c r="H40" s="2" t="s">
        <v>14</v>
      </c>
      <c r="I40" s="2" t="s">
        <v>14</v>
      </c>
      <c r="J40" s="3">
        <f>J41</f>
        <v>141010.9</v>
      </c>
    </row>
    <row r="41" spans="1:10" ht="15.75" customHeight="1" x14ac:dyDescent="0.25">
      <c r="A41" s="101"/>
      <c r="B41" s="34" t="s">
        <v>4</v>
      </c>
      <c r="C41" s="96"/>
      <c r="D41" s="96"/>
      <c r="E41" s="100"/>
      <c r="F41" s="35">
        <v>532</v>
      </c>
      <c r="G41" s="35" t="s">
        <v>30</v>
      </c>
      <c r="H41" s="35">
        <v>5321042130</v>
      </c>
      <c r="I41" s="35" t="s">
        <v>14</v>
      </c>
      <c r="J41" s="4">
        <f>J42</f>
        <v>141010.9</v>
      </c>
    </row>
    <row r="42" spans="1:10" ht="43.5" customHeight="1" x14ac:dyDescent="0.25">
      <c r="A42" s="101"/>
      <c r="B42" s="34" t="s">
        <v>19</v>
      </c>
      <c r="C42" s="96"/>
      <c r="D42" s="96"/>
      <c r="E42" s="100"/>
      <c r="F42" s="35">
        <v>532</v>
      </c>
      <c r="G42" s="35" t="s">
        <v>30</v>
      </c>
      <c r="H42" s="35" t="s">
        <v>49</v>
      </c>
      <c r="I42" s="35">
        <v>611</v>
      </c>
      <c r="J42" s="4">
        <v>141010.9</v>
      </c>
    </row>
    <row r="43" spans="1:10" s="20" customFormat="1" ht="137.25" customHeight="1" x14ac:dyDescent="0.25">
      <c r="A43" s="101" t="s">
        <v>294</v>
      </c>
      <c r="B43" s="1" t="s">
        <v>13</v>
      </c>
      <c r="C43" s="96">
        <v>2020</v>
      </c>
      <c r="D43" s="96">
        <v>2020</v>
      </c>
      <c r="E43" s="100" t="s">
        <v>386</v>
      </c>
      <c r="F43" s="2">
        <v>532</v>
      </c>
      <c r="G43" s="2" t="s">
        <v>14</v>
      </c>
      <c r="H43" s="2" t="s">
        <v>14</v>
      </c>
      <c r="I43" s="2" t="s">
        <v>14</v>
      </c>
      <c r="J43" s="3">
        <f>J44</f>
        <v>15373.5</v>
      </c>
    </row>
    <row r="44" spans="1:10" ht="93.75" customHeight="1" x14ac:dyDescent="0.25">
      <c r="A44" s="101"/>
      <c r="B44" s="34" t="s">
        <v>4</v>
      </c>
      <c r="C44" s="96"/>
      <c r="D44" s="96"/>
      <c r="E44" s="100"/>
      <c r="F44" s="35">
        <v>532</v>
      </c>
      <c r="G44" s="35" t="s">
        <v>30</v>
      </c>
      <c r="H44" s="35" t="s">
        <v>202</v>
      </c>
      <c r="I44" s="35" t="s">
        <v>14</v>
      </c>
      <c r="J44" s="4">
        <f>J45</f>
        <v>15373.5</v>
      </c>
    </row>
    <row r="45" spans="1:10" ht="114.75" customHeight="1" x14ac:dyDescent="0.25">
      <c r="A45" s="101"/>
      <c r="B45" s="34" t="s">
        <v>20</v>
      </c>
      <c r="C45" s="96"/>
      <c r="D45" s="96"/>
      <c r="E45" s="100"/>
      <c r="F45" s="35">
        <v>532</v>
      </c>
      <c r="G45" s="35" t="s">
        <v>30</v>
      </c>
      <c r="H45" s="35" t="s">
        <v>202</v>
      </c>
      <c r="I45" s="35" t="s">
        <v>14</v>
      </c>
      <c r="J45" s="4">
        <v>15373.5</v>
      </c>
    </row>
    <row r="46" spans="1:10" s="20" customFormat="1" ht="15.75" customHeight="1" x14ac:dyDescent="0.25">
      <c r="A46" s="101" t="s">
        <v>206</v>
      </c>
      <c r="B46" s="1" t="s">
        <v>13</v>
      </c>
      <c r="C46" s="96">
        <v>2020</v>
      </c>
      <c r="D46" s="96">
        <v>2020</v>
      </c>
      <c r="E46" s="100" t="s">
        <v>387</v>
      </c>
      <c r="F46" s="2">
        <v>532</v>
      </c>
      <c r="G46" s="2" t="s">
        <v>14</v>
      </c>
      <c r="H46" s="2" t="s">
        <v>14</v>
      </c>
      <c r="I46" s="2" t="s">
        <v>14</v>
      </c>
      <c r="J46" s="3">
        <f>J47</f>
        <v>5618.3</v>
      </c>
    </row>
    <row r="47" spans="1:10" ht="15.75" customHeight="1" x14ac:dyDescent="0.25">
      <c r="A47" s="101"/>
      <c r="B47" s="34" t="s">
        <v>4</v>
      </c>
      <c r="C47" s="96"/>
      <c r="D47" s="96"/>
      <c r="E47" s="100"/>
      <c r="F47" s="35">
        <v>532</v>
      </c>
      <c r="G47" s="35" t="s">
        <v>30</v>
      </c>
      <c r="H47" s="35">
        <v>5329943330</v>
      </c>
      <c r="I47" s="35" t="s">
        <v>14</v>
      </c>
      <c r="J47" s="4">
        <f>J48</f>
        <v>5618.3</v>
      </c>
    </row>
    <row r="48" spans="1:10" ht="31.5" customHeight="1" x14ac:dyDescent="0.25">
      <c r="A48" s="101"/>
      <c r="B48" s="34" t="s">
        <v>20</v>
      </c>
      <c r="C48" s="96"/>
      <c r="D48" s="96"/>
      <c r="E48" s="100"/>
      <c r="F48" s="35">
        <v>532</v>
      </c>
      <c r="G48" s="35" t="s">
        <v>30</v>
      </c>
      <c r="H48" s="35">
        <v>5329943330</v>
      </c>
      <c r="I48" s="35" t="s">
        <v>14</v>
      </c>
      <c r="J48" s="4">
        <v>5618.3</v>
      </c>
    </row>
    <row r="49" spans="1:10" s="20" customFormat="1" ht="15.75" customHeight="1" x14ac:dyDescent="0.25">
      <c r="A49" s="103" t="s">
        <v>207</v>
      </c>
      <c r="B49" s="1" t="s">
        <v>13</v>
      </c>
      <c r="C49" s="96">
        <v>2020</v>
      </c>
      <c r="D49" s="96">
        <v>2020</v>
      </c>
      <c r="E49" s="100" t="s">
        <v>387</v>
      </c>
      <c r="F49" s="2">
        <v>532</v>
      </c>
      <c r="G49" s="2" t="s">
        <v>14</v>
      </c>
      <c r="H49" s="2" t="s">
        <v>14</v>
      </c>
      <c r="I49" s="2" t="s">
        <v>14</v>
      </c>
      <c r="J49" s="3">
        <f>J50</f>
        <v>23065.9</v>
      </c>
    </row>
    <row r="50" spans="1:10" ht="15.75" customHeight="1" x14ac:dyDescent="0.25">
      <c r="A50" s="103"/>
      <c r="B50" s="34" t="s">
        <v>2</v>
      </c>
      <c r="C50" s="96"/>
      <c r="D50" s="96"/>
      <c r="E50" s="100"/>
      <c r="F50" s="35">
        <v>532</v>
      </c>
      <c r="G50" s="35" t="s">
        <v>30</v>
      </c>
      <c r="H50" s="35">
        <v>5320743601</v>
      </c>
      <c r="I50" s="35">
        <v>244</v>
      </c>
      <c r="J50" s="4">
        <v>23065.9</v>
      </c>
    </row>
    <row r="51" spans="1:10" ht="33" customHeight="1" x14ac:dyDescent="0.25">
      <c r="A51" s="103"/>
      <c r="B51" s="34"/>
      <c r="C51" s="96"/>
      <c r="D51" s="96"/>
      <c r="E51" s="100"/>
      <c r="F51" s="35"/>
      <c r="G51" s="35"/>
      <c r="H51" s="35"/>
      <c r="I51" s="35"/>
      <c r="J51" s="4">
        <v>0</v>
      </c>
    </row>
    <row r="52" spans="1:10" s="20" customFormat="1" ht="15.75" customHeight="1" x14ac:dyDescent="0.25">
      <c r="A52" s="103" t="s">
        <v>208</v>
      </c>
      <c r="B52" s="1" t="s">
        <v>13</v>
      </c>
      <c r="C52" s="96">
        <v>2020</v>
      </c>
      <c r="D52" s="96">
        <v>2020</v>
      </c>
      <c r="E52" s="100" t="s">
        <v>358</v>
      </c>
      <c r="F52" s="2">
        <v>532</v>
      </c>
      <c r="G52" s="2" t="s">
        <v>14</v>
      </c>
      <c r="H52" s="2" t="s">
        <v>14</v>
      </c>
      <c r="I52" s="2" t="s">
        <v>14</v>
      </c>
      <c r="J52" s="3">
        <f>J53</f>
        <v>0</v>
      </c>
    </row>
    <row r="53" spans="1:10" ht="15.75" customHeight="1" x14ac:dyDescent="0.25">
      <c r="A53" s="103"/>
      <c r="B53" s="34" t="s">
        <v>2</v>
      </c>
      <c r="C53" s="96"/>
      <c r="D53" s="96"/>
      <c r="E53" s="100"/>
      <c r="F53" s="35">
        <v>532</v>
      </c>
      <c r="G53" s="35" t="s">
        <v>30</v>
      </c>
      <c r="H53" s="35" t="s">
        <v>56</v>
      </c>
      <c r="I53" s="35">
        <v>244</v>
      </c>
      <c r="J53" s="4">
        <v>0</v>
      </c>
    </row>
    <row r="54" spans="1:10" ht="15.75" x14ac:dyDescent="0.25">
      <c r="A54" s="103"/>
      <c r="B54" s="34"/>
      <c r="C54" s="96"/>
      <c r="D54" s="96"/>
      <c r="E54" s="100"/>
      <c r="F54" s="35"/>
      <c r="G54" s="35"/>
      <c r="H54" s="35"/>
      <c r="I54" s="35"/>
      <c r="J54" s="4"/>
    </row>
    <row r="55" spans="1:10" s="20" customFormat="1" ht="15.75" customHeight="1" x14ac:dyDescent="0.25">
      <c r="A55" s="101" t="s">
        <v>209</v>
      </c>
      <c r="B55" s="38" t="s">
        <v>395</v>
      </c>
      <c r="C55" s="96">
        <v>2020</v>
      </c>
      <c r="D55" s="96">
        <v>2020</v>
      </c>
      <c r="E55" s="100"/>
      <c r="F55" s="2" t="s">
        <v>397</v>
      </c>
      <c r="G55" s="2" t="s">
        <v>398</v>
      </c>
      <c r="H55" s="2" t="s">
        <v>14</v>
      </c>
      <c r="I55" s="2" t="s">
        <v>14</v>
      </c>
      <c r="J55" s="3">
        <f>J56</f>
        <v>344</v>
      </c>
    </row>
    <row r="56" spans="1:10" ht="15.75" customHeight="1" x14ac:dyDescent="0.25">
      <c r="A56" s="101"/>
      <c r="B56" s="34" t="s">
        <v>2</v>
      </c>
      <c r="C56" s="96"/>
      <c r="D56" s="96"/>
      <c r="E56" s="100"/>
      <c r="F56" s="35">
        <v>532</v>
      </c>
      <c r="G56" s="35" t="s">
        <v>30</v>
      </c>
      <c r="H56" s="35" t="s">
        <v>42</v>
      </c>
      <c r="I56" s="35" t="s">
        <v>14</v>
      </c>
      <c r="J56" s="4">
        <f>J57</f>
        <v>344</v>
      </c>
    </row>
    <row r="57" spans="1:10" ht="48.75" customHeight="1" x14ac:dyDescent="0.25">
      <c r="A57" s="101"/>
      <c r="B57" s="34" t="s">
        <v>15</v>
      </c>
      <c r="C57" s="96"/>
      <c r="D57" s="96"/>
      <c r="E57" s="100"/>
      <c r="F57" s="35">
        <v>532</v>
      </c>
      <c r="G57" s="35" t="s">
        <v>30</v>
      </c>
      <c r="H57" s="35" t="s">
        <v>42</v>
      </c>
      <c r="I57" s="35">
        <v>612</v>
      </c>
      <c r="J57" s="4">
        <v>344</v>
      </c>
    </row>
    <row r="58" spans="1:10" s="20" customFormat="1" ht="42" customHeight="1" x14ac:dyDescent="0.25">
      <c r="A58" s="101" t="s">
        <v>210</v>
      </c>
      <c r="B58" s="1" t="s">
        <v>13</v>
      </c>
      <c r="C58" s="96">
        <v>2020</v>
      </c>
      <c r="D58" s="96">
        <v>2020</v>
      </c>
      <c r="E58" s="100" t="s">
        <v>274</v>
      </c>
      <c r="F58" s="2">
        <v>532</v>
      </c>
      <c r="G58" s="2" t="s">
        <v>14</v>
      </c>
      <c r="H58" s="2" t="s">
        <v>14</v>
      </c>
      <c r="I58" s="2" t="s">
        <v>14</v>
      </c>
      <c r="J58" s="3">
        <f>J59</f>
        <v>11926.8</v>
      </c>
    </row>
    <row r="59" spans="1:10" ht="42" customHeight="1" x14ac:dyDescent="0.25">
      <c r="A59" s="101"/>
      <c r="B59" s="34" t="s">
        <v>2</v>
      </c>
      <c r="C59" s="96"/>
      <c r="D59" s="96"/>
      <c r="E59" s="100"/>
      <c r="F59" s="35">
        <v>532</v>
      </c>
      <c r="G59" s="35" t="s">
        <v>120</v>
      </c>
      <c r="H59" s="35" t="s">
        <v>203</v>
      </c>
      <c r="I59" s="35" t="s">
        <v>107</v>
      </c>
      <c r="J59" s="4">
        <v>11926.8</v>
      </c>
    </row>
    <row r="60" spans="1:10" ht="42" customHeight="1" x14ac:dyDescent="0.25">
      <c r="A60" s="101"/>
      <c r="B60" s="34"/>
      <c r="C60" s="96"/>
      <c r="D60" s="96"/>
      <c r="E60" s="100"/>
      <c r="F60" s="35" t="s">
        <v>14</v>
      </c>
      <c r="G60" s="35" t="s">
        <v>14</v>
      </c>
      <c r="H60" s="35" t="s">
        <v>14</v>
      </c>
      <c r="I60" s="35" t="s">
        <v>14</v>
      </c>
      <c r="J60" s="4">
        <v>0</v>
      </c>
    </row>
    <row r="61" spans="1:10" s="20" customFormat="1" ht="21" customHeight="1" x14ac:dyDescent="0.25">
      <c r="A61" s="101" t="s">
        <v>211</v>
      </c>
      <c r="B61" s="1" t="s">
        <v>13</v>
      </c>
      <c r="C61" s="96">
        <v>2020</v>
      </c>
      <c r="D61" s="96">
        <v>2020</v>
      </c>
      <c r="E61" s="100" t="s">
        <v>359</v>
      </c>
      <c r="F61" s="2">
        <v>532</v>
      </c>
      <c r="G61" s="2" t="s">
        <v>14</v>
      </c>
      <c r="H61" s="2" t="s">
        <v>14</v>
      </c>
      <c r="I61" s="2" t="s">
        <v>14</v>
      </c>
      <c r="J61" s="3">
        <f>J62</f>
        <v>15476.1</v>
      </c>
    </row>
    <row r="62" spans="1:10" ht="22.5" customHeight="1" x14ac:dyDescent="0.25">
      <c r="A62" s="101"/>
      <c r="B62" s="34" t="s">
        <v>2</v>
      </c>
      <c r="C62" s="96"/>
      <c r="D62" s="96"/>
      <c r="E62" s="100"/>
      <c r="F62" s="35">
        <v>532</v>
      </c>
      <c r="G62" s="35" t="s">
        <v>30</v>
      </c>
      <c r="H62" s="35" t="s">
        <v>57</v>
      </c>
      <c r="I62" s="35" t="s">
        <v>14</v>
      </c>
      <c r="J62" s="60">
        <v>15476.1</v>
      </c>
    </row>
    <row r="63" spans="1:10" ht="37.5" customHeight="1" x14ac:dyDescent="0.25">
      <c r="A63" s="101"/>
      <c r="B63" s="34" t="s">
        <v>15</v>
      </c>
      <c r="C63" s="96"/>
      <c r="D63" s="96"/>
      <c r="E63" s="100"/>
      <c r="F63" s="35">
        <v>532</v>
      </c>
      <c r="G63" s="35" t="s">
        <v>30</v>
      </c>
      <c r="H63" s="35" t="s">
        <v>57</v>
      </c>
      <c r="I63" s="35">
        <v>611</v>
      </c>
      <c r="J63" s="60">
        <v>15476.1</v>
      </c>
    </row>
    <row r="64" spans="1:10" s="20" customFormat="1" ht="33.75" customHeight="1" x14ac:dyDescent="0.25">
      <c r="A64" s="101" t="s">
        <v>212</v>
      </c>
      <c r="B64" s="1" t="s">
        <v>13</v>
      </c>
      <c r="C64" s="96">
        <v>2020</v>
      </c>
      <c r="D64" s="96">
        <v>2020</v>
      </c>
      <c r="E64" s="100" t="s">
        <v>360</v>
      </c>
      <c r="F64" s="2">
        <v>532</v>
      </c>
      <c r="G64" s="2" t="s">
        <v>14</v>
      </c>
      <c r="H64" s="2" t="s">
        <v>14</v>
      </c>
      <c r="I64" s="2" t="s">
        <v>14</v>
      </c>
      <c r="J64" s="3">
        <f>J65</f>
        <v>4039</v>
      </c>
    </row>
    <row r="65" spans="1:10" ht="36.75" customHeight="1" x14ac:dyDescent="0.25">
      <c r="A65" s="101"/>
      <c r="B65" s="34" t="s">
        <v>2</v>
      </c>
      <c r="C65" s="96"/>
      <c r="D65" s="96"/>
      <c r="E65" s="100"/>
      <c r="F65" s="35">
        <v>532</v>
      </c>
      <c r="G65" s="35" t="s">
        <v>30</v>
      </c>
      <c r="H65" s="35" t="s">
        <v>108</v>
      </c>
      <c r="I65" s="35" t="s">
        <v>14</v>
      </c>
      <c r="J65" s="4">
        <v>4039</v>
      </c>
    </row>
    <row r="66" spans="1:10" ht="48.75" customHeight="1" x14ac:dyDescent="0.25">
      <c r="A66" s="101"/>
      <c r="B66" s="34" t="s">
        <v>15</v>
      </c>
      <c r="C66" s="96"/>
      <c r="D66" s="96"/>
      <c r="E66" s="100"/>
      <c r="F66" s="35">
        <v>532</v>
      </c>
      <c r="G66" s="35" t="s">
        <v>30</v>
      </c>
      <c r="H66" s="35" t="s">
        <v>108</v>
      </c>
      <c r="I66" s="35">
        <v>611</v>
      </c>
      <c r="J66" s="4">
        <v>4039</v>
      </c>
    </row>
    <row r="67" spans="1:10" s="20" customFormat="1" ht="15.75" customHeight="1" x14ac:dyDescent="0.25">
      <c r="A67" s="101" t="s">
        <v>213</v>
      </c>
      <c r="B67" s="1" t="s">
        <v>13</v>
      </c>
      <c r="C67" s="96">
        <v>2020</v>
      </c>
      <c r="D67" s="96">
        <v>2020</v>
      </c>
      <c r="E67" s="100" t="s">
        <v>255</v>
      </c>
      <c r="F67" s="2">
        <v>532</v>
      </c>
      <c r="G67" s="2" t="s">
        <v>14</v>
      </c>
      <c r="H67" s="2" t="s">
        <v>14</v>
      </c>
      <c r="I67" s="2" t="s">
        <v>14</v>
      </c>
      <c r="J67" s="3">
        <f>J68</f>
        <v>198</v>
      </c>
    </row>
    <row r="68" spans="1:10" ht="15.75" customHeight="1" x14ac:dyDescent="0.25">
      <c r="A68" s="101"/>
      <c r="B68" s="34" t="s">
        <v>2</v>
      </c>
      <c r="C68" s="96"/>
      <c r="D68" s="96"/>
      <c r="E68" s="100"/>
      <c r="F68" s="35">
        <v>532</v>
      </c>
      <c r="G68" s="35" t="s">
        <v>30</v>
      </c>
      <c r="H68" s="35">
        <v>5320743604</v>
      </c>
      <c r="I68" s="35" t="s">
        <v>14</v>
      </c>
      <c r="J68" s="4">
        <v>198</v>
      </c>
    </row>
    <row r="69" spans="1:10" ht="15.75" customHeight="1" x14ac:dyDescent="0.25">
      <c r="A69" s="101"/>
      <c r="B69" s="34" t="s">
        <v>15</v>
      </c>
      <c r="C69" s="96"/>
      <c r="D69" s="96"/>
      <c r="E69" s="100"/>
      <c r="F69" s="35">
        <v>532</v>
      </c>
      <c r="G69" s="35" t="s">
        <v>30</v>
      </c>
      <c r="H69" s="35">
        <v>5322043604</v>
      </c>
      <c r="I69" s="35">
        <v>612</v>
      </c>
      <c r="J69" s="4">
        <v>0</v>
      </c>
    </row>
    <row r="70" spans="1:10" s="20" customFormat="1" ht="35.25" customHeight="1" x14ac:dyDescent="0.25">
      <c r="A70" s="101" t="s">
        <v>214</v>
      </c>
      <c r="B70" s="1" t="s">
        <v>13</v>
      </c>
      <c r="C70" s="96">
        <v>2020</v>
      </c>
      <c r="D70" s="96">
        <v>2020</v>
      </c>
      <c r="E70" s="100" t="s">
        <v>275</v>
      </c>
      <c r="F70" s="2">
        <v>532</v>
      </c>
      <c r="G70" s="2" t="s">
        <v>14</v>
      </c>
      <c r="H70" s="2" t="s">
        <v>14</v>
      </c>
      <c r="I70" s="2" t="s">
        <v>14</v>
      </c>
      <c r="J70" s="3">
        <f>J71</f>
        <v>0</v>
      </c>
    </row>
    <row r="71" spans="1:10" ht="37.5" customHeight="1" x14ac:dyDescent="0.25">
      <c r="A71" s="101"/>
      <c r="B71" s="34" t="s">
        <v>2</v>
      </c>
      <c r="C71" s="96"/>
      <c r="D71" s="96"/>
      <c r="E71" s="100"/>
      <c r="F71" s="35">
        <v>532</v>
      </c>
      <c r="G71" s="35" t="s">
        <v>30</v>
      </c>
      <c r="H71" s="35" t="s">
        <v>110</v>
      </c>
      <c r="I71" s="35" t="s">
        <v>14</v>
      </c>
      <c r="J71" s="4">
        <f>J72</f>
        <v>0</v>
      </c>
    </row>
    <row r="72" spans="1:10" ht="78" customHeight="1" x14ac:dyDescent="0.25">
      <c r="A72" s="101"/>
      <c r="B72" s="34" t="s">
        <v>111</v>
      </c>
      <c r="C72" s="96"/>
      <c r="D72" s="96"/>
      <c r="E72" s="100"/>
      <c r="F72" s="35">
        <v>532</v>
      </c>
      <c r="G72" s="35" t="s">
        <v>30</v>
      </c>
      <c r="H72" s="35" t="s">
        <v>110</v>
      </c>
      <c r="I72" s="35">
        <v>612</v>
      </c>
      <c r="J72" s="4">
        <v>0</v>
      </c>
    </row>
    <row r="73" spans="1:10" s="20" customFormat="1" ht="68.25" customHeight="1" x14ac:dyDescent="0.25">
      <c r="A73" s="101" t="s">
        <v>215</v>
      </c>
      <c r="B73" s="1" t="s">
        <v>13</v>
      </c>
      <c r="C73" s="96">
        <v>2020</v>
      </c>
      <c r="D73" s="96">
        <v>2020</v>
      </c>
      <c r="E73" s="100" t="s">
        <v>306</v>
      </c>
      <c r="F73" s="2">
        <v>532</v>
      </c>
      <c r="G73" s="2" t="s">
        <v>14</v>
      </c>
      <c r="H73" s="2" t="s">
        <v>14</v>
      </c>
      <c r="I73" s="2" t="s">
        <v>14</v>
      </c>
      <c r="J73" s="3">
        <f>J74</f>
        <v>7865.3</v>
      </c>
    </row>
    <row r="74" spans="1:10" ht="70.5" customHeight="1" x14ac:dyDescent="0.25">
      <c r="A74" s="101"/>
      <c r="B74" s="34" t="s">
        <v>2</v>
      </c>
      <c r="C74" s="96"/>
      <c r="D74" s="96"/>
      <c r="E74" s="100"/>
      <c r="F74" s="35">
        <v>532</v>
      </c>
      <c r="G74" s="35" t="s">
        <v>30</v>
      </c>
      <c r="H74" s="35" t="s">
        <v>109</v>
      </c>
      <c r="I74" s="35" t="s">
        <v>14</v>
      </c>
      <c r="J74" s="4">
        <f>J75</f>
        <v>7865.3</v>
      </c>
    </row>
    <row r="75" spans="1:10" ht="52.5" customHeight="1" x14ac:dyDescent="0.25">
      <c r="A75" s="101"/>
      <c r="B75" s="34" t="s">
        <v>20</v>
      </c>
      <c r="C75" s="96"/>
      <c r="D75" s="96"/>
      <c r="E75" s="100"/>
      <c r="F75" s="35">
        <v>532</v>
      </c>
      <c r="G75" s="35" t="s">
        <v>30</v>
      </c>
      <c r="H75" s="35" t="s">
        <v>109</v>
      </c>
      <c r="I75" s="35" t="s">
        <v>48</v>
      </c>
      <c r="J75" s="4">
        <v>7865.3</v>
      </c>
    </row>
    <row r="76" spans="1:10" s="20" customFormat="1" ht="44.25" customHeight="1" x14ac:dyDescent="0.25">
      <c r="A76" s="101" t="s">
        <v>216</v>
      </c>
      <c r="B76" s="1" t="s">
        <v>13</v>
      </c>
      <c r="C76" s="96">
        <v>2020</v>
      </c>
      <c r="D76" s="96">
        <v>2020</v>
      </c>
      <c r="E76" s="100" t="s">
        <v>276</v>
      </c>
      <c r="F76" s="2">
        <v>532</v>
      </c>
      <c r="G76" s="2" t="s">
        <v>14</v>
      </c>
      <c r="H76" s="2" t="s">
        <v>14</v>
      </c>
      <c r="I76" s="2" t="s">
        <v>14</v>
      </c>
      <c r="J76" s="3">
        <f>J77</f>
        <v>6780.5</v>
      </c>
    </row>
    <row r="77" spans="1:10" ht="44.25" customHeight="1" x14ac:dyDescent="0.25">
      <c r="A77" s="101"/>
      <c r="B77" s="34" t="s">
        <v>2</v>
      </c>
      <c r="C77" s="96"/>
      <c r="D77" s="96"/>
      <c r="E77" s="100"/>
      <c r="F77" s="35">
        <v>532</v>
      </c>
      <c r="G77" s="35" t="s">
        <v>30</v>
      </c>
      <c r="H77" s="35" t="s">
        <v>42</v>
      </c>
      <c r="I77" s="35" t="s">
        <v>14</v>
      </c>
      <c r="J77" s="4">
        <f>J78</f>
        <v>6780.5</v>
      </c>
    </row>
    <row r="78" spans="1:10" ht="44.25" customHeight="1" x14ac:dyDescent="0.25">
      <c r="A78" s="101"/>
      <c r="B78" s="34" t="s">
        <v>15</v>
      </c>
      <c r="C78" s="96"/>
      <c r="D78" s="96"/>
      <c r="E78" s="100"/>
      <c r="F78" s="35">
        <v>532</v>
      </c>
      <c r="G78" s="35" t="s">
        <v>30</v>
      </c>
      <c r="H78" s="35" t="s">
        <v>112</v>
      </c>
      <c r="I78" s="35">
        <v>612</v>
      </c>
      <c r="J78" s="4">
        <v>6780.5</v>
      </c>
    </row>
    <row r="79" spans="1:10" s="20" customFormat="1" ht="42" customHeight="1" x14ac:dyDescent="0.25">
      <c r="A79" s="101" t="s">
        <v>217</v>
      </c>
      <c r="B79" s="1" t="s">
        <v>13</v>
      </c>
      <c r="C79" s="96">
        <v>2020</v>
      </c>
      <c r="D79" s="96">
        <v>2020</v>
      </c>
      <c r="E79" s="100" t="s">
        <v>277</v>
      </c>
      <c r="F79" s="2">
        <v>532</v>
      </c>
      <c r="G79" s="2" t="s">
        <v>14</v>
      </c>
      <c r="H79" s="2" t="s">
        <v>14</v>
      </c>
      <c r="I79" s="2" t="s">
        <v>14</v>
      </c>
      <c r="J79" s="3">
        <f t="shared" ref="J79:J86" si="0">J80</f>
        <v>0</v>
      </c>
    </row>
    <row r="80" spans="1:10" ht="42" customHeight="1" x14ac:dyDescent="0.25">
      <c r="A80" s="101"/>
      <c r="B80" s="34" t="s">
        <v>2</v>
      </c>
      <c r="C80" s="96"/>
      <c r="D80" s="96"/>
      <c r="E80" s="100"/>
      <c r="F80" s="35">
        <v>532</v>
      </c>
      <c r="G80" s="35" t="s">
        <v>30</v>
      </c>
      <c r="H80" s="35" t="s">
        <v>55</v>
      </c>
      <c r="I80" s="35" t="s">
        <v>14</v>
      </c>
      <c r="J80" s="4">
        <f t="shared" si="0"/>
        <v>0</v>
      </c>
    </row>
    <row r="81" spans="1:10" ht="42" customHeight="1" x14ac:dyDescent="0.25">
      <c r="A81" s="101"/>
      <c r="B81" s="34"/>
      <c r="C81" s="96"/>
      <c r="D81" s="96"/>
      <c r="E81" s="100"/>
      <c r="F81" s="35">
        <v>532</v>
      </c>
      <c r="G81" s="35" t="s">
        <v>30</v>
      </c>
      <c r="H81" s="35" t="s">
        <v>55</v>
      </c>
      <c r="I81" s="35" t="s">
        <v>14</v>
      </c>
      <c r="J81" s="4">
        <v>0</v>
      </c>
    </row>
    <row r="82" spans="1:10" s="20" customFormat="1" ht="63" customHeight="1" x14ac:dyDescent="0.25">
      <c r="A82" s="101" t="s">
        <v>320</v>
      </c>
      <c r="B82" s="1" t="s">
        <v>13</v>
      </c>
      <c r="C82" s="96">
        <v>2020</v>
      </c>
      <c r="D82" s="96">
        <v>2020</v>
      </c>
      <c r="E82" s="100" t="s">
        <v>277</v>
      </c>
      <c r="F82" s="2">
        <v>532</v>
      </c>
      <c r="G82" s="2" t="s">
        <v>14</v>
      </c>
      <c r="H82" s="2" t="s">
        <v>14</v>
      </c>
      <c r="I82" s="2" t="s">
        <v>14</v>
      </c>
      <c r="J82" s="3">
        <f t="shared" si="0"/>
        <v>0</v>
      </c>
    </row>
    <row r="83" spans="1:10" ht="63" customHeight="1" x14ac:dyDescent="0.25">
      <c r="A83" s="101"/>
      <c r="B83" s="34" t="s">
        <v>2</v>
      </c>
      <c r="C83" s="96"/>
      <c r="D83" s="96"/>
      <c r="E83" s="100"/>
      <c r="F83" s="35">
        <v>532</v>
      </c>
      <c r="G83" s="35" t="s">
        <v>30</v>
      </c>
      <c r="H83" s="35" t="s">
        <v>322</v>
      </c>
      <c r="I83" s="35" t="s">
        <v>14</v>
      </c>
      <c r="J83" s="4">
        <f t="shared" si="0"/>
        <v>0</v>
      </c>
    </row>
    <row r="84" spans="1:10" ht="63" customHeight="1" x14ac:dyDescent="0.25">
      <c r="A84" s="101"/>
      <c r="B84" s="34"/>
      <c r="C84" s="96"/>
      <c r="D84" s="96"/>
      <c r="E84" s="100"/>
      <c r="F84" s="35">
        <v>532</v>
      </c>
      <c r="G84" s="35" t="s">
        <v>30</v>
      </c>
      <c r="H84" s="35" t="s">
        <v>322</v>
      </c>
      <c r="I84" s="35" t="s">
        <v>14</v>
      </c>
      <c r="J84" s="4">
        <v>0</v>
      </c>
    </row>
    <row r="85" spans="1:10" s="20" customFormat="1" ht="42" customHeight="1" x14ac:dyDescent="0.25">
      <c r="A85" s="101" t="s">
        <v>321</v>
      </c>
      <c r="B85" s="1" t="s">
        <v>13</v>
      </c>
      <c r="C85" s="96">
        <v>2020</v>
      </c>
      <c r="D85" s="96">
        <v>2020</v>
      </c>
      <c r="E85" s="100" t="s">
        <v>277</v>
      </c>
      <c r="F85" s="2">
        <v>532</v>
      </c>
      <c r="G85" s="2" t="s">
        <v>14</v>
      </c>
      <c r="H85" s="2" t="s">
        <v>14</v>
      </c>
      <c r="I85" s="2" t="s">
        <v>14</v>
      </c>
      <c r="J85" s="3">
        <f t="shared" si="0"/>
        <v>0</v>
      </c>
    </row>
    <row r="86" spans="1:10" ht="42" customHeight="1" x14ac:dyDescent="0.25">
      <c r="A86" s="101"/>
      <c r="B86" s="34" t="s">
        <v>2</v>
      </c>
      <c r="C86" s="96"/>
      <c r="D86" s="96"/>
      <c r="E86" s="100"/>
      <c r="F86" s="35">
        <v>532</v>
      </c>
      <c r="G86" s="35" t="s">
        <v>30</v>
      </c>
      <c r="H86" s="35" t="s">
        <v>323</v>
      </c>
      <c r="I86" s="35" t="s">
        <v>14</v>
      </c>
      <c r="J86" s="4">
        <f t="shared" si="0"/>
        <v>0</v>
      </c>
    </row>
    <row r="87" spans="1:10" ht="42" customHeight="1" x14ac:dyDescent="0.25">
      <c r="A87" s="101"/>
      <c r="B87" s="34"/>
      <c r="C87" s="96"/>
      <c r="D87" s="96"/>
      <c r="E87" s="100"/>
      <c r="F87" s="35">
        <v>532</v>
      </c>
      <c r="G87" s="35" t="s">
        <v>30</v>
      </c>
      <c r="H87" s="35" t="s">
        <v>323</v>
      </c>
      <c r="I87" s="35" t="s">
        <v>14</v>
      </c>
      <c r="J87" s="4">
        <v>0</v>
      </c>
    </row>
    <row r="88" spans="1:10" s="20" customFormat="1" ht="15.75" customHeight="1" x14ac:dyDescent="0.25">
      <c r="A88" s="102" t="s">
        <v>21</v>
      </c>
      <c r="B88" s="1" t="s">
        <v>13</v>
      </c>
      <c r="C88" s="86">
        <v>2020</v>
      </c>
      <c r="D88" s="86">
        <v>2020</v>
      </c>
      <c r="E88" s="86" t="s">
        <v>14</v>
      </c>
      <c r="F88" s="2">
        <v>532</v>
      </c>
      <c r="G88" s="2" t="s">
        <v>14</v>
      </c>
      <c r="H88" s="2" t="s">
        <v>14</v>
      </c>
      <c r="I88" s="2" t="s">
        <v>14</v>
      </c>
      <c r="J88" s="3">
        <f>J89</f>
        <v>25304.9</v>
      </c>
    </row>
    <row r="89" spans="1:10" s="20" customFormat="1" ht="15.75" customHeight="1" x14ac:dyDescent="0.25">
      <c r="A89" s="102"/>
      <c r="B89" s="1" t="s">
        <v>4</v>
      </c>
      <c r="C89" s="86"/>
      <c r="D89" s="86"/>
      <c r="E89" s="86"/>
      <c r="F89" s="2"/>
      <c r="G89" s="2" t="s">
        <v>14</v>
      </c>
      <c r="H89" s="2" t="s">
        <v>14</v>
      </c>
      <c r="I89" s="2" t="s">
        <v>14</v>
      </c>
      <c r="J89" s="3">
        <f>J92+J95</f>
        <v>25304.9</v>
      </c>
    </row>
    <row r="90" spans="1:10" s="20" customFormat="1" ht="31.5" customHeight="1" x14ac:dyDescent="0.25">
      <c r="A90" s="102"/>
      <c r="B90" s="1" t="s">
        <v>22</v>
      </c>
      <c r="C90" s="86"/>
      <c r="D90" s="86"/>
      <c r="E90" s="86"/>
      <c r="F90" s="2"/>
      <c r="G90" s="2" t="s">
        <v>14</v>
      </c>
      <c r="H90" s="2" t="s">
        <v>14</v>
      </c>
      <c r="I90" s="2" t="s">
        <v>14</v>
      </c>
      <c r="J90" s="3">
        <f>J93+J96</f>
        <v>25304.9</v>
      </c>
    </row>
    <row r="91" spans="1:10" s="20" customFormat="1" ht="54.75" customHeight="1" x14ac:dyDescent="0.25">
      <c r="A91" s="101" t="s">
        <v>204</v>
      </c>
      <c r="B91" s="1" t="s">
        <v>13</v>
      </c>
      <c r="C91" s="96">
        <v>2020</v>
      </c>
      <c r="D91" s="96">
        <v>2020</v>
      </c>
      <c r="E91" s="100" t="s">
        <v>295</v>
      </c>
      <c r="F91" s="2">
        <v>532</v>
      </c>
      <c r="G91" s="2" t="s">
        <v>14</v>
      </c>
      <c r="H91" s="2" t="s">
        <v>14</v>
      </c>
      <c r="I91" s="2" t="s">
        <v>14</v>
      </c>
      <c r="J91" s="3">
        <f>J92</f>
        <v>25304.9</v>
      </c>
    </row>
    <row r="92" spans="1:10" ht="54.75" customHeight="1" x14ac:dyDescent="0.25">
      <c r="A92" s="101"/>
      <c r="B92" s="34" t="s">
        <v>4</v>
      </c>
      <c r="C92" s="96"/>
      <c r="D92" s="96"/>
      <c r="E92" s="100"/>
      <c r="F92" s="35">
        <v>532</v>
      </c>
      <c r="G92" s="35" t="s">
        <v>30</v>
      </c>
      <c r="H92" s="35">
        <v>5331042330</v>
      </c>
      <c r="I92" s="35" t="s">
        <v>14</v>
      </c>
      <c r="J92" s="4">
        <f>J93</f>
        <v>25304.9</v>
      </c>
    </row>
    <row r="93" spans="1:10" ht="54.75" customHeight="1" x14ac:dyDescent="0.25">
      <c r="A93" s="101"/>
      <c r="B93" s="34" t="s">
        <v>22</v>
      </c>
      <c r="C93" s="96"/>
      <c r="D93" s="96"/>
      <c r="E93" s="100"/>
      <c r="F93" s="35">
        <v>532</v>
      </c>
      <c r="G93" s="35" t="s">
        <v>30</v>
      </c>
      <c r="H93" s="35">
        <v>5331042330</v>
      </c>
      <c r="I93" s="35">
        <v>611</v>
      </c>
      <c r="J93" s="4">
        <v>25304.9</v>
      </c>
    </row>
    <row r="94" spans="1:10" s="20" customFormat="1" ht="44.25" customHeight="1" x14ac:dyDescent="0.25">
      <c r="A94" s="101" t="s">
        <v>113</v>
      </c>
      <c r="B94" s="1" t="s">
        <v>13</v>
      </c>
      <c r="C94" s="96">
        <v>2020</v>
      </c>
      <c r="D94" s="96">
        <v>2020</v>
      </c>
      <c r="E94" s="100" t="s">
        <v>295</v>
      </c>
      <c r="F94" s="2">
        <v>532</v>
      </c>
      <c r="G94" s="2" t="s">
        <v>14</v>
      </c>
      <c r="H94" s="2" t="s">
        <v>14</v>
      </c>
      <c r="I94" s="2" t="s">
        <v>14</v>
      </c>
      <c r="J94" s="3">
        <f>J95</f>
        <v>0</v>
      </c>
    </row>
    <row r="95" spans="1:10" ht="44.25" customHeight="1" x14ac:dyDescent="0.25">
      <c r="A95" s="101"/>
      <c r="B95" s="34" t="s">
        <v>4</v>
      </c>
      <c r="C95" s="96"/>
      <c r="D95" s="96"/>
      <c r="E95" s="100"/>
      <c r="F95" s="35">
        <v>532</v>
      </c>
      <c r="G95" s="35" t="s">
        <v>31</v>
      </c>
      <c r="H95" s="35" t="s">
        <v>43</v>
      </c>
      <c r="I95" s="35" t="s">
        <v>14</v>
      </c>
      <c r="J95" s="4">
        <f>J96</f>
        <v>0</v>
      </c>
    </row>
    <row r="96" spans="1:10" ht="44.25" customHeight="1" x14ac:dyDescent="0.25">
      <c r="A96" s="101"/>
      <c r="B96" s="34" t="s">
        <v>22</v>
      </c>
      <c r="C96" s="96"/>
      <c r="D96" s="96"/>
      <c r="E96" s="100"/>
      <c r="F96" s="35">
        <v>532</v>
      </c>
      <c r="G96" s="35" t="s">
        <v>31</v>
      </c>
      <c r="H96" s="35" t="s">
        <v>43</v>
      </c>
      <c r="I96" s="35">
        <v>612</v>
      </c>
      <c r="J96" s="4">
        <v>0</v>
      </c>
    </row>
    <row r="97" spans="1:10" s="20" customFormat="1" ht="15.75" customHeight="1" x14ac:dyDescent="0.25">
      <c r="A97" s="102" t="s">
        <v>23</v>
      </c>
      <c r="B97" s="1" t="s">
        <v>13</v>
      </c>
      <c r="C97" s="86">
        <v>2020</v>
      </c>
      <c r="D97" s="86">
        <v>2020</v>
      </c>
      <c r="E97" s="86" t="s">
        <v>14</v>
      </c>
      <c r="F97" s="2">
        <v>532</v>
      </c>
      <c r="G97" s="2" t="s">
        <v>14</v>
      </c>
      <c r="H97" s="2" t="s">
        <v>14</v>
      </c>
      <c r="I97" s="2" t="s">
        <v>14</v>
      </c>
      <c r="J97" s="3">
        <f>J98</f>
        <v>11839.5</v>
      </c>
    </row>
    <row r="98" spans="1:10" s="20" customFormat="1" ht="15.75" customHeight="1" x14ac:dyDescent="0.25">
      <c r="A98" s="102"/>
      <c r="B98" s="1" t="s">
        <v>4</v>
      </c>
      <c r="C98" s="86"/>
      <c r="D98" s="86"/>
      <c r="E98" s="86"/>
      <c r="F98" s="2"/>
      <c r="G98" s="2" t="s">
        <v>14</v>
      </c>
      <c r="H98" s="2" t="s">
        <v>14</v>
      </c>
      <c r="I98" s="2" t="s">
        <v>14</v>
      </c>
      <c r="J98" s="3">
        <f>J102+J108+J112+J118+J121+J105+J115</f>
        <v>11839.5</v>
      </c>
    </row>
    <row r="99" spans="1:10" s="20" customFormat="1" ht="15.75" customHeight="1" x14ac:dyDescent="0.25">
      <c r="A99" s="102"/>
      <c r="B99" s="1" t="s">
        <v>15</v>
      </c>
      <c r="C99" s="86"/>
      <c r="D99" s="86"/>
      <c r="E99" s="86"/>
      <c r="F99" s="2"/>
      <c r="G99" s="2" t="s">
        <v>14</v>
      </c>
      <c r="H99" s="2" t="s">
        <v>14</v>
      </c>
      <c r="I99" s="2" t="s">
        <v>14</v>
      </c>
      <c r="J99" s="3">
        <f>J110+J122+J109+J116</f>
        <v>3881.3</v>
      </c>
    </row>
    <row r="100" spans="1:10" s="20" customFormat="1" ht="15.75" customHeight="1" x14ac:dyDescent="0.25">
      <c r="A100" s="102"/>
      <c r="B100" s="1" t="s">
        <v>24</v>
      </c>
      <c r="C100" s="86"/>
      <c r="D100" s="86"/>
      <c r="E100" s="86"/>
      <c r="F100" s="2"/>
      <c r="G100" s="2" t="s">
        <v>14</v>
      </c>
      <c r="H100" s="2" t="s">
        <v>14</v>
      </c>
      <c r="I100" s="2" t="s">
        <v>14</v>
      </c>
      <c r="J100" s="3">
        <f>J103+J113+J119+J106</f>
        <v>7958.2</v>
      </c>
    </row>
    <row r="101" spans="1:10" s="20" customFormat="1" ht="27.75" customHeight="1" x14ac:dyDescent="0.25">
      <c r="A101" s="101" t="s">
        <v>224</v>
      </c>
      <c r="B101" s="1" t="s">
        <v>13</v>
      </c>
      <c r="C101" s="96">
        <v>2020</v>
      </c>
      <c r="D101" s="96">
        <v>2020</v>
      </c>
      <c r="E101" s="100" t="s">
        <v>399</v>
      </c>
      <c r="F101" s="2">
        <v>532</v>
      </c>
      <c r="G101" s="2" t="s">
        <v>14</v>
      </c>
      <c r="H101" s="2" t="s">
        <v>14</v>
      </c>
      <c r="I101" s="2" t="s">
        <v>14</v>
      </c>
      <c r="J101" s="3">
        <f>J102</f>
        <v>3617.7</v>
      </c>
    </row>
    <row r="102" spans="1:10" ht="24.75" customHeight="1" x14ac:dyDescent="0.25">
      <c r="A102" s="101"/>
      <c r="B102" s="34" t="s">
        <v>4</v>
      </c>
      <c r="C102" s="96"/>
      <c r="D102" s="96"/>
      <c r="E102" s="100"/>
      <c r="F102" s="35">
        <v>532</v>
      </c>
      <c r="G102" s="35" t="s">
        <v>32</v>
      </c>
      <c r="H102" s="35">
        <v>5341043230</v>
      </c>
      <c r="I102" s="35" t="s">
        <v>14</v>
      </c>
      <c r="J102" s="4">
        <f>J103</f>
        <v>3617.7</v>
      </c>
    </row>
    <row r="103" spans="1:10" ht="30.75" customHeight="1" x14ac:dyDescent="0.25">
      <c r="A103" s="101"/>
      <c r="B103" s="34" t="s">
        <v>24</v>
      </c>
      <c r="C103" s="96"/>
      <c r="D103" s="96"/>
      <c r="E103" s="100"/>
      <c r="F103" s="35">
        <v>532</v>
      </c>
      <c r="G103" s="35" t="s">
        <v>32</v>
      </c>
      <c r="H103" s="35">
        <v>5341043230</v>
      </c>
      <c r="I103" s="35">
        <v>611</v>
      </c>
      <c r="J103" s="4">
        <v>3617.7</v>
      </c>
    </row>
    <row r="104" spans="1:10" s="20" customFormat="1" ht="30.75" customHeight="1" x14ac:dyDescent="0.25">
      <c r="A104" s="101" t="s">
        <v>114</v>
      </c>
      <c r="B104" s="1" t="s">
        <v>13</v>
      </c>
      <c r="C104" s="96">
        <v>2020</v>
      </c>
      <c r="D104" s="96">
        <v>2020</v>
      </c>
      <c r="E104" s="100" t="s">
        <v>399</v>
      </c>
      <c r="F104" s="2">
        <v>532</v>
      </c>
      <c r="G104" s="2" t="s">
        <v>14</v>
      </c>
      <c r="H104" s="2" t="s">
        <v>14</v>
      </c>
      <c r="I104" s="2" t="s">
        <v>14</v>
      </c>
      <c r="J104" s="3">
        <f>J105</f>
        <v>3540.5</v>
      </c>
    </row>
    <row r="105" spans="1:10" ht="30.75" customHeight="1" x14ac:dyDescent="0.25">
      <c r="A105" s="101"/>
      <c r="B105" s="34" t="s">
        <v>4</v>
      </c>
      <c r="C105" s="96"/>
      <c r="D105" s="96"/>
      <c r="E105" s="100"/>
      <c r="F105" s="35">
        <v>532</v>
      </c>
      <c r="G105" s="35" t="s">
        <v>32</v>
      </c>
      <c r="H105" s="35" t="s">
        <v>58</v>
      </c>
      <c r="I105" s="35" t="s">
        <v>14</v>
      </c>
      <c r="J105" s="4">
        <f>J106</f>
        <v>3540.5</v>
      </c>
    </row>
    <row r="106" spans="1:10" ht="30.75" customHeight="1" x14ac:dyDescent="0.25">
      <c r="A106" s="101"/>
      <c r="B106" s="34" t="s">
        <v>24</v>
      </c>
      <c r="C106" s="96"/>
      <c r="D106" s="96"/>
      <c r="E106" s="100"/>
      <c r="F106" s="35">
        <v>532</v>
      </c>
      <c r="G106" s="35" t="s">
        <v>32</v>
      </c>
      <c r="H106" s="35" t="s">
        <v>58</v>
      </c>
      <c r="I106" s="35">
        <v>611</v>
      </c>
      <c r="J106" s="4">
        <v>3540.5</v>
      </c>
    </row>
    <row r="107" spans="1:10" s="20" customFormat="1" ht="22.5" customHeight="1" x14ac:dyDescent="0.25">
      <c r="A107" s="101" t="s">
        <v>115</v>
      </c>
      <c r="B107" s="1" t="s">
        <v>13</v>
      </c>
      <c r="C107" s="96">
        <v>2020</v>
      </c>
      <c r="D107" s="96">
        <v>2020</v>
      </c>
      <c r="E107" s="100" t="s">
        <v>400</v>
      </c>
      <c r="F107" s="2">
        <v>532</v>
      </c>
      <c r="G107" s="2" t="s">
        <v>14</v>
      </c>
      <c r="H107" s="2" t="s">
        <v>14</v>
      </c>
      <c r="I107" s="2" t="s">
        <v>14</v>
      </c>
      <c r="J107" s="3">
        <f>J108</f>
        <v>3451.4</v>
      </c>
    </row>
    <row r="108" spans="1:10" ht="22.5" customHeight="1" x14ac:dyDescent="0.25">
      <c r="A108" s="101"/>
      <c r="B108" s="34" t="s">
        <v>4</v>
      </c>
      <c r="C108" s="96"/>
      <c r="D108" s="96"/>
      <c r="E108" s="100"/>
      <c r="F108" s="35">
        <v>532</v>
      </c>
      <c r="G108" s="35" t="s">
        <v>32</v>
      </c>
      <c r="H108" s="35" t="s">
        <v>14</v>
      </c>
      <c r="I108" s="35" t="s">
        <v>14</v>
      </c>
      <c r="J108" s="4">
        <f>J109+J110</f>
        <v>3451.4</v>
      </c>
    </row>
    <row r="109" spans="1:10" ht="22.5" customHeight="1" x14ac:dyDescent="0.25">
      <c r="A109" s="101"/>
      <c r="B109" s="82" t="s">
        <v>15</v>
      </c>
      <c r="C109" s="96"/>
      <c r="D109" s="96"/>
      <c r="E109" s="100"/>
      <c r="F109" s="94">
        <v>532</v>
      </c>
      <c r="G109" s="94" t="s">
        <v>32</v>
      </c>
      <c r="H109" s="35" t="s">
        <v>102</v>
      </c>
      <c r="I109" s="94">
        <v>612</v>
      </c>
      <c r="J109" s="4">
        <v>2192.5</v>
      </c>
    </row>
    <row r="110" spans="1:10" ht="22.5" customHeight="1" x14ac:dyDescent="0.25">
      <c r="A110" s="101"/>
      <c r="B110" s="82"/>
      <c r="C110" s="96"/>
      <c r="D110" s="96"/>
      <c r="E110" s="100"/>
      <c r="F110" s="94"/>
      <c r="G110" s="94"/>
      <c r="H110" s="35" t="s">
        <v>44</v>
      </c>
      <c r="I110" s="94"/>
      <c r="J110" s="4">
        <v>1258.9000000000001</v>
      </c>
    </row>
    <row r="111" spans="1:10" s="20" customFormat="1" ht="66.75" customHeight="1" x14ac:dyDescent="0.25">
      <c r="A111" s="101" t="s">
        <v>117</v>
      </c>
      <c r="B111" s="1" t="s">
        <v>13</v>
      </c>
      <c r="C111" s="96">
        <v>2020</v>
      </c>
      <c r="D111" s="96">
        <v>2020</v>
      </c>
      <c r="E111" s="100" t="s">
        <v>270</v>
      </c>
      <c r="F111" s="2">
        <v>532</v>
      </c>
      <c r="G111" s="2" t="s">
        <v>14</v>
      </c>
      <c r="H111" s="2" t="s">
        <v>14</v>
      </c>
      <c r="I111" s="2" t="s">
        <v>14</v>
      </c>
      <c r="J111" s="3">
        <f>J112</f>
        <v>400</v>
      </c>
    </row>
    <row r="112" spans="1:10" ht="63.75" customHeight="1" x14ac:dyDescent="0.25">
      <c r="A112" s="101"/>
      <c r="B112" s="34" t="s">
        <v>4</v>
      </c>
      <c r="C112" s="96"/>
      <c r="D112" s="96"/>
      <c r="E112" s="100"/>
      <c r="F112" s="35">
        <v>532</v>
      </c>
      <c r="G112" s="35" t="s">
        <v>32</v>
      </c>
      <c r="H112" s="35">
        <v>5341043605</v>
      </c>
      <c r="I112" s="35" t="s">
        <v>14</v>
      </c>
      <c r="J112" s="4">
        <f>J113</f>
        <v>400</v>
      </c>
    </row>
    <row r="113" spans="1:10" ht="48" customHeight="1" x14ac:dyDescent="0.25">
      <c r="A113" s="101"/>
      <c r="B113" s="34" t="s">
        <v>24</v>
      </c>
      <c r="C113" s="96"/>
      <c r="D113" s="96"/>
      <c r="E113" s="100"/>
      <c r="F113" s="35">
        <v>532</v>
      </c>
      <c r="G113" s="35" t="s">
        <v>32</v>
      </c>
      <c r="H113" s="35">
        <v>5341043605</v>
      </c>
      <c r="I113" s="35" t="s">
        <v>46</v>
      </c>
      <c r="J113" s="4">
        <v>400</v>
      </c>
    </row>
    <row r="114" spans="1:10" s="20" customFormat="1" ht="21" customHeight="1" x14ac:dyDescent="0.25">
      <c r="A114" s="101" t="s">
        <v>116</v>
      </c>
      <c r="B114" s="1" t="s">
        <v>13</v>
      </c>
      <c r="C114" s="96">
        <v>2020</v>
      </c>
      <c r="D114" s="96">
        <v>2020</v>
      </c>
      <c r="E114" s="100" t="s">
        <v>402</v>
      </c>
      <c r="F114" s="2">
        <v>532</v>
      </c>
      <c r="G114" s="2" t="s">
        <v>14</v>
      </c>
      <c r="H114" s="2" t="s">
        <v>14</v>
      </c>
      <c r="I114" s="2" t="s">
        <v>14</v>
      </c>
      <c r="J114" s="3">
        <f>J115</f>
        <v>49.9</v>
      </c>
    </row>
    <row r="115" spans="1:10" ht="21.75" customHeight="1" x14ac:dyDescent="0.25">
      <c r="A115" s="101"/>
      <c r="B115" s="34" t="s">
        <v>4</v>
      </c>
      <c r="C115" s="96"/>
      <c r="D115" s="96"/>
      <c r="E115" s="100"/>
      <c r="F115" s="35">
        <v>532</v>
      </c>
      <c r="G115" s="35" t="s">
        <v>32</v>
      </c>
      <c r="H115" s="35" t="s">
        <v>14</v>
      </c>
      <c r="I115" s="35" t="s">
        <v>14</v>
      </c>
      <c r="J115" s="4">
        <f>J116</f>
        <v>49.9</v>
      </c>
    </row>
    <row r="116" spans="1:10" ht="37.5" customHeight="1" x14ac:dyDescent="0.25">
      <c r="A116" s="101"/>
      <c r="B116" s="34" t="s">
        <v>111</v>
      </c>
      <c r="C116" s="96"/>
      <c r="D116" s="96"/>
      <c r="E116" s="100"/>
      <c r="F116" s="35">
        <v>532</v>
      </c>
      <c r="G116" s="35" t="s">
        <v>32</v>
      </c>
      <c r="H116" s="35" t="s">
        <v>102</v>
      </c>
      <c r="I116" s="35">
        <v>612</v>
      </c>
      <c r="J116" s="4">
        <v>49.9</v>
      </c>
    </row>
    <row r="117" spans="1:10" s="20" customFormat="1" ht="27.75" customHeight="1" x14ac:dyDescent="0.25">
      <c r="A117" s="101" t="s">
        <v>118</v>
      </c>
      <c r="B117" s="1" t="s">
        <v>13</v>
      </c>
      <c r="C117" s="96">
        <v>2020</v>
      </c>
      <c r="D117" s="96">
        <v>2020</v>
      </c>
      <c r="E117" s="100" t="s">
        <v>258</v>
      </c>
      <c r="F117" s="2">
        <v>532</v>
      </c>
      <c r="G117" s="2" t="s">
        <v>14</v>
      </c>
      <c r="H117" s="2" t="s">
        <v>14</v>
      </c>
      <c r="I117" s="2" t="s">
        <v>14</v>
      </c>
      <c r="J117" s="3">
        <f>J118</f>
        <v>400</v>
      </c>
    </row>
    <row r="118" spans="1:10" ht="25.5" customHeight="1" x14ac:dyDescent="0.25">
      <c r="A118" s="101"/>
      <c r="B118" s="34" t="s">
        <v>4</v>
      </c>
      <c r="C118" s="96"/>
      <c r="D118" s="96"/>
      <c r="E118" s="100"/>
      <c r="F118" s="35">
        <v>532</v>
      </c>
      <c r="G118" s="35" t="s">
        <v>32</v>
      </c>
      <c r="H118" s="35">
        <v>5342043230</v>
      </c>
      <c r="I118" s="35" t="s">
        <v>14</v>
      </c>
      <c r="J118" s="4">
        <f t="shared" ref="J118" si="1">J119</f>
        <v>400</v>
      </c>
    </row>
    <row r="119" spans="1:10" ht="20.25" customHeight="1" x14ac:dyDescent="0.25">
      <c r="A119" s="101"/>
      <c r="B119" s="34" t="s">
        <v>24</v>
      </c>
      <c r="C119" s="96"/>
      <c r="D119" s="96"/>
      <c r="E119" s="100"/>
      <c r="F119" s="35">
        <v>532</v>
      </c>
      <c r="G119" s="35" t="s">
        <v>32</v>
      </c>
      <c r="H119" s="35">
        <v>5342043230</v>
      </c>
      <c r="I119" s="35">
        <v>612</v>
      </c>
      <c r="J119" s="4">
        <v>400</v>
      </c>
    </row>
    <row r="120" spans="1:10" s="20" customFormat="1" ht="15.75" customHeight="1" x14ac:dyDescent="0.25">
      <c r="A120" s="101" t="s">
        <v>119</v>
      </c>
      <c r="B120" s="1" t="s">
        <v>13</v>
      </c>
      <c r="C120" s="96">
        <v>2020</v>
      </c>
      <c r="D120" s="96">
        <v>2020</v>
      </c>
      <c r="E120" s="100" t="s">
        <v>265</v>
      </c>
      <c r="F120" s="2">
        <v>532</v>
      </c>
      <c r="G120" s="2" t="s">
        <v>14</v>
      </c>
      <c r="H120" s="2" t="s">
        <v>14</v>
      </c>
      <c r="I120" s="2" t="s">
        <v>14</v>
      </c>
      <c r="J120" s="3">
        <f>J121</f>
        <v>380</v>
      </c>
    </row>
    <row r="121" spans="1:10" ht="15.75" customHeight="1" x14ac:dyDescent="0.25">
      <c r="A121" s="101"/>
      <c r="B121" s="34" t="s">
        <v>4</v>
      </c>
      <c r="C121" s="96"/>
      <c r="D121" s="96"/>
      <c r="E121" s="100"/>
      <c r="F121" s="35">
        <v>532</v>
      </c>
      <c r="G121" s="35" t="s">
        <v>32</v>
      </c>
      <c r="H121" s="35">
        <v>5342043609</v>
      </c>
      <c r="I121" s="35" t="s">
        <v>14</v>
      </c>
      <c r="J121" s="4">
        <f>J122</f>
        <v>380</v>
      </c>
    </row>
    <row r="122" spans="1:10" ht="34.5" customHeight="1" x14ac:dyDescent="0.25">
      <c r="A122" s="101"/>
      <c r="B122" s="34" t="s">
        <v>15</v>
      </c>
      <c r="C122" s="96"/>
      <c r="D122" s="96"/>
      <c r="E122" s="100"/>
      <c r="F122" s="35">
        <v>532</v>
      </c>
      <c r="G122" s="35" t="s">
        <v>32</v>
      </c>
      <c r="H122" s="35">
        <v>5342043609</v>
      </c>
      <c r="I122" s="35">
        <v>612</v>
      </c>
      <c r="J122" s="4">
        <v>380</v>
      </c>
    </row>
    <row r="123" spans="1:10" s="20" customFormat="1" ht="15.75" customHeight="1" x14ac:dyDescent="0.25">
      <c r="A123" s="102" t="s">
        <v>25</v>
      </c>
      <c r="B123" s="1" t="s">
        <v>13</v>
      </c>
      <c r="C123" s="86">
        <v>2020</v>
      </c>
      <c r="D123" s="86">
        <v>2020</v>
      </c>
      <c r="E123" s="86" t="s">
        <v>14</v>
      </c>
      <c r="F123" s="2">
        <v>532</v>
      </c>
      <c r="G123" s="2" t="s">
        <v>14</v>
      </c>
      <c r="H123" s="2" t="s">
        <v>14</v>
      </c>
      <c r="I123" s="2" t="s">
        <v>14</v>
      </c>
      <c r="J123" s="3">
        <f>J124</f>
        <v>20659</v>
      </c>
    </row>
    <row r="124" spans="1:10" s="20" customFormat="1" ht="15.75" customHeight="1" x14ac:dyDescent="0.25">
      <c r="A124" s="102"/>
      <c r="B124" s="1" t="s">
        <v>4</v>
      </c>
      <c r="C124" s="86"/>
      <c r="D124" s="86"/>
      <c r="E124" s="86"/>
      <c r="F124" s="2"/>
      <c r="G124" s="2" t="s">
        <v>14</v>
      </c>
      <c r="H124" s="2" t="s">
        <v>14</v>
      </c>
      <c r="I124" s="2" t="s">
        <v>14</v>
      </c>
      <c r="J124" s="3">
        <f>J126+J128</f>
        <v>20659</v>
      </c>
    </row>
    <row r="125" spans="1:10" ht="26.25" customHeight="1" x14ac:dyDescent="0.25">
      <c r="A125" s="101" t="s">
        <v>45</v>
      </c>
      <c r="B125" s="1" t="s">
        <v>13</v>
      </c>
      <c r="C125" s="96">
        <v>2020</v>
      </c>
      <c r="D125" s="96">
        <v>2020</v>
      </c>
      <c r="E125" s="100" t="s">
        <v>259</v>
      </c>
      <c r="F125" s="2">
        <v>532</v>
      </c>
      <c r="G125" s="2" t="s">
        <v>14</v>
      </c>
      <c r="H125" s="2" t="s">
        <v>14</v>
      </c>
      <c r="I125" s="2" t="s">
        <v>14</v>
      </c>
      <c r="J125" s="3">
        <f>J126</f>
        <v>1802.7</v>
      </c>
    </row>
    <row r="126" spans="1:10" ht="30.75" customHeight="1" x14ac:dyDescent="0.25">
      <c r="A126" s="101"/>
      <c r="B126" s="34" t="s">
        <v>4</v>
      </c>
      <c r="C126" s="96"/>
      <c r="D126" s="96"/>
      <c r="E126" s="100"/>
      <c r="F126" s="35">
        <v>532</v>
      </c>
      <c r="G126" s="35" t="s">
        <v>39</v>
      </c>
      <c r="H126" s="35" t="s">
        <v>225</v>
      </c>
      <c r="I126" s="35" t="s">
        <v>14</v>
      </c>
      <c r="J126" s="4">
        <v>1802.7</v>
      </c>
    </row>
    <row r="127" spans="1:10" ht="31.5" customHeight="1" x14ac:dyDescent="0.25">
      <c r="A127" s="101" t="s">
        <v>169</v>
      </c>
      <c r="B127" s="1" t="s">
        <v>13</v>
      </c>
      <c r="C127" s="96">
        <v>2020</v>
      </c>
      <c r="D127" s="96">
        <v>2020</v>
      </c>
      <c r="E127" s="100" t="s">
        <v>259</v>
      </c>
      <c r="F127" s="2">
        <v>532</v>
      </c>
      <c r="G127" s="2" t="s">
        <v>14</v>
      </c>
      <c r="H127" s="2" t="s">
        <v>14</v>
      </c>
      <c r="I127" s="2" t="s">
        <v>14</v>
      </c>
      <c r="J127" s="3">
        <f>J128</f>
        <v>18856.3</v>
      </c>
    </row>
    <row r="128" spans="1:10" ht="39" customHeight="1" x14ac:dyDescent="0.25">
      <c r="A128" s="101"/>
      <c r="B128" s="34" t="s">
        <v>4</v>
      </c>
      <c r="C128" s="96"/>
      <c r="D128" s="96"/>
      <c r="E128" s="100"/>
      <c r="F128" s="35">
        <v>532</v>
      </c>
      <c r="G128" s="35" t="s">
        <v>39</v>
      </c>
      <c r="H128" s="35">
        <v>5359945230</v>
      </c>
      <c r="I128" s="35" t="s">
        <v>14</v>
      </c>
      <c r="J128" s="4">
        <v>18856.3</v>
      </c>
    </row>
    <row r="129" spans="1:10" ht="48" customHeight="1" x14ac:dyDescent="0.25">
      <c r="A129" s="101" t="s">
        <v>326</v>
      </c>
      <c r="B129" s="1" t="s">
        <v>13</v>
      </c>
      <c r="C129" s="96">
        <v>2020</v>
      </c>
      <c r="D129" s="96">
        <v>2020</v>
      </c>
      <c r="E129" s="100" t="s">
        <v>277</v>
      </c>
      <c r="F129" s="2">
        <v>532</v>
      </c>
      <c r="G129" s="2" t="s">
        <v>14</v>
      </c>
      <c r="H129" s="2" t="s">
        <v>14</v>
      </c>
      <c r="I129" s="2" t="s">
        <v>14</v>
      </c>
      <c r="J129" s="3">
        <f>J130</f>
        <v>0</v>
      </c>
    </row>
    <row r="130" spans="1:10" ht="48" customHeight="1" x14ac:dyDescent="0.25">
      <c r="A130" s="101"/>
      <c r="B130" s="34" t="s">
        <v>4</v>
      </c>
      <c r="C130" s="96"/>
      <c r="D130" s="96"/>
      <c r="E130" s="100"/>
      <c r="F130" s="35">
        <v>532</v>
      </c>
      <c r="G130" s="35" t="s">
        <v>39</v>
      </c>
      <c r="H130" s="35" t="s">
        <v>328</v>
      </c>
      <c r="I130" s="35" t="s">
        <v>14</v>
      </c>
      <c r="J130" s="4">
        <v>0</v>
      </c>
    </row>
    <row r="131" spans="1:10" ht="61.5" customHeight="1" x14ac:dyDescent="0.25">
      <c r="A131" s="101" t="s">
        <v>362</v>
      </c>
      <c r="B131" s="1" t="s">
        <v>13</v>
      </c>
      <c r="C131" s="96">
        <v>2020</v>
      </c>
      <c r="D131" s="96">
        <v>2020</v>
      </c>
      <c r="E131" s="100" t="s">
        <v>277</v>
      </c>
      <c r="F131" s="2">
        <v>532</v>
      </c>
      <c r="G131" s="2" t="s">
        <v>14</v>
      </c>
      <c r="H131" s="2" t="s">
        <v>14</v>
      </c>
      <c r="I131" s="2" t="s">
        <v>14</v>
      </c>
      <c r="J131" s="3">
        <f>J132</f>
        <v>0</v>
      </c>
    </row>
    <row r="132" spans="1:10" ht="61.5" customHeight="1" x14ac:dyDescent="0.25">
      <c r="A132" s="101"/>
      <c r="B132" s="34" t="s">
        <v>4</v>
      </c>
      <c r="C132" s="96"/>
      <c r="D132" s="96"/>
      <c r="E132" s="100"/>
      <c r="F132" s="35">
        <v>532</v>
      </c>
      <c r="G132" s="35" t="s">
        <v>39</v>
      </c>
      <c r="H132" s="35" t="s">
        <v>329</v>
      </c>
      <c r="I132" s="35" t="s">
        <v>14</v>
      </c>
      <c r="J132" s="4">
        <v>0</v>
      </c>
    </row>
    <row r="133" spans="1:10" s="20" customFormat="1" ht="15.75" customHeight="1" x14ac:dyDescent="0.25">
      <c r="A133" s="102" t="s">
        <v>26</v>
      </c>
      <c r="B133" s="1" t="s">
        <v>13</v>
      </c>
      <c r="C133" s="86">
        <v>2020</v>
      </c>
      <c r="D133" s="86">
        <v>2020</v>
      </c>
      <c r="E133" s="86" t="s">
        <v>14</v>
      </c>
      <c r="F133" s="2">
        <v>532</v>
      </c>
      <c r="G133" s="2" t="s">
        <v>14</v>
      </c>
      <c r="H133" s="2" t="s">
        <v>14</v>
      </c>
      <c r="I133" s="2" t="s">
        <v>14</v>
      </c>
      <c r="J133" s="3">
        <f>J134</f>
        <v>142</v>
      </c>
    </row>
    <row r="134" spans="1:10" s="20" customFormat="1" ht="15.75" customHeight="1" x14ac:dyDescent="0.25">
      <c r="A134" s="102"/>
      <c r="B134" s="1" t="s">
        <v>4</v>
      </c>
      <c r="C134" s="86"/>
      <c r="D134" s="86"/>
      <c r="E134" s="86"/>
      <c r="F134" s="2">
        <v>532</v>
      </c>
      <c r="G134" s="2" t="s">
        <v>14</v>
      </c>
      <c r="H134" s="2" t="s">
        <v>14</v>
      </c>
      <c r="I134" s="2" t="s">
        <v>14</v>
      </c>
      <c r="J134" s="3">
        <f t="shared" ref="J134:J135" si="2">J137</f>
        <v>142</v>
      </c>
    </row>
    <row r="135" spans="1:10" s="20" customFormat="1" ht="15.75" customHeight="1" x14ac:dyDescent="0.25">
      <c r="A135" s="102"/>
      <c r="B135" s="1" t="s">
        <v>15</v>
      </c>
      <c r="C135" s="86"/>
      <c r="D135" s="86"/>
      <c r="E135" s="86"/>
      <c r="F135" s="2">
        <v>532</v>
      </c>
      <c r="G135" s="2" t="s">
        <v>14</v>
      </c>
      <c r="H135" s="2" t="s">
        <v>14</v>
      </c>
      <c r="I135" s="2" t="s">
        <v>14</v>
      </c>
      <c r="J135" s="3">
        <f t="shared" si="2"/>
        <v>30</v>
      </c>
    </row>
    <row r="136" spans="1:10" ht="15.75" customHeight="1" x14ac:dyDescent="0.25">
      <c r="A136" s="101" t="s">
        <v>226</v>
      </c>
      <c r="B136" s="1" t="s">
        <v>13</v>
      </c>
      <c r="C136" s="96">
        <v>2020</v>
      </c>
      <c r="D136" s="96">
        <v>2020</v>
      </c>
      <c r="E136" s="100" t="s">
        <v>261</v>
      </c>
      <c r="F136" s="2">
        <v>532</v>
      </c>
      <c r="G136" s="2" t="s">
        <v>14</v>
      </c>
      <c r="H136" s="2" t="s">
        <v>14</v>
      </c>
      <c r="I136" s="2" t="s">
        <v>14</v>
      </c>
      <c r="J136" s="3">
        <f>J137</f>
        <v>142</v>
      </c>
    </row>
    <row r="137" spans="1:10" ht="15.75" customHeight="1" x14ac:dyDescent="0.25">
      <c r="A137" s="101"/>
      <c r="B137" s="34" t="s">
        <v>4</v>
      </c>
      <c r="C137" s="96"/>
      <c r="D137" s="96"/>
      <c r="E137" s="100"/>
      <c r="F137" s="35">
        <v>532</v>
      </c>
      <c r="G137" s="35" t="s">
        <v>39</v>
      </c>
      <c r="H137" s="35">
        <v>5360743603</v>
      </c>
      <c r="I137" s="35" t="s">
        <v>14</v>
      </c>
      <c r="J137" s="4">
        <v>142</v>
      </c>
    </row>
    <row r="138" spans="1:10" ht="15.75" customHeight="1" x14ac:dyDescent="0.25">
      <c r="A138" s="101"/>
      <c r="B138" s="34" t="s">
        <v>15</v>
      </c>
      <c r="C138" s="96"/>
      <c r="D138" s="96"/>
      <c r="E138" s="100"/>
      <c r="F138" s="35">
        <v>532</v>
      </c>
      <c r="G138" s="35" t="s">
        <v>39</v>
      </c>
      <c r="H138" s="35">
        <v>5362043603</v>
      </c>
      <c r="I138" s="35">
        <v>612</v>
      </c>
      <c r="J138" s="4">
        <v>30</v>
      </c>
    </row>
    <row r="139" spans="1:10" s="20" customFormat="1" ht="15.75" customHeight="1" x14ac:dyDescent="0.25">
      <c r="A139" s="102" t="s">
        <v>27</v>
      </c>
      <c r="B139" s="1" t="s">
        <v>13</v>
      </c>
      <c r="C139" s="86">
        <v>2020</v>
      </c>
      <c r="D139" s="86">
        <v>2020</v>
      </c>
      <c r="E139" s="86" t="s">
        <v>14</v>
      </c>
      <c r="F139" s="2">
        <v>532</v>
      </c>
      <c r="G139" s="2" t="s">
        <v>14</v>
      </c>
      <c r="H139" s="2" t="s">
        <v>14</v>
      </c>
      <c r="I139" s="2" t="s">
        <v>14</v>
      </c>
      <c r="J139" s="3">
        <f>J140</f>
        <v>16506.600000000002</v>
      </c>
    </row>
    <row r="140" spans="1:10" s="20" customFormat="1" ht="15.75" customHeight="1" x14ac:dyDescent="0.25">
      <c r="A140" s="102"/>
      <c r="B140" s="1" t="s">
        <v>4</v>
      </c>
      <c r="C140" s="86"/>
      <c r="D140" s="86"/>
      <c r="E140" s="86"/>
      <c r="F140" s="2">
        <v>532</v>
      </c>
      <c r="G140" s="2" t="s">
        <v>14</v>
      </c>
      <c r="H140" s="2" t="s">
        <v>14</v>
      </c>
      <c r="I140" s="2" t="s">
        <v>14</v>
      </c>
      <c r="J140" s="3">
        <f>J143+J146+J149+J152+J155+J158+J159+J163+J166+J169+J172</f>
        <v>16506.600000000002</v>
      </c>
    </row>
    <row r="141" spans="1:10" s="20" customFormat="1" ht="15.75" customHeight="1" x14ac:dyDescent="0.25">
      <c r="A141" s="102"/>
      <c r="B141" s="1" t="s">
        <v>15</v>
      </c>
      <c r="C141" s="86"/>
      <c r="D141" s="86"/>
      <c r="E141" s="86"/>
      <c r="F141" s="2">
        <v>532</v>
      </c>
      <c r="G141" s="2" t="s">
        <v>14</v>
      </c>
      <c r="H141" s="2" t="s">
        <v>14</v>
      </c>
      <c r="I141" s="2" t="s">
        <v>14</v>
      </c>
      <c r="J141" s="3">
        <f>J144+J147+J150+J153+J156+J159+J160+J164+J167+J170+J173</f>
        <v>16506.600000000002</v>
      </c>
    </row>
    <row r="142" spans="1:10" ht="30.75" customHeight="1" x14ac:dyDescent="0.25">
      <c r="A142" s="101" t="s">
        <v>121</v>
      </c>
      <c r="B142" s="1" t="s">
        <v>13</v>
      </c>
      <c r="C142" s="96">
        <v>2020</v>
      </c>
      <c r="D142" s="96">
        <v>2020</v>
      </c>
      <c r="E142" s="100" t="s">
        <v>388</v>
      </c>
      <c r="F142" s="2">
        <v>532</v>
      </c>
      <c r="G142" s="2" t="s">
        <v>14</v>
      </c>
      <c r="H142" s="2" t="s">
        <v>14</v>
      </c>
      <c r="I142" s="2" t="s">
        <v>14</v>
      </c>
      <c r="J142" s="3">
        <f t="shared" ref="J142:J145" si="3">J143</f>
        <v>599</v>
      </c>
    </row>
    <row r="143" spans="1:10" ht="29.25" customHeight="1" x14ac:dyDescent="0.25">
      <c r="A143" s="101"/>
      <c r="B143" s="34" t="s">
        <v>4</v>
      </c>
      <c r="C143" s="96"/>
      <c r="D143" s="96"/>
      <c r="E143" s="100"/>
      <c r="F143" s="35">
        <v>532</v>
      </c>
      <c r="G143" s="35" t="s">
        <v>14</v>
      </c>
      <c r="H143" s="35">
        <v>5372043607</v>
      </c>
      <c r="I143" s="35" t="s">
        <v>14</v>
      </c>
      <c r="J143" s="4">
        <f>J144</f>
        <v>599</v>
      </c>
    </row>
    <row r="144" spans="1:10" ht="31.5" customHeight="1" x14ac:dyDescent="0.25">
      <c r="A144" s="101"/>
      <c r="B144" s="34" t="s">
        <v>15</v>
      </c>
      <c r="C144" s="96"/>
      <c r="D144" s="96"/>
      <c r="E144" s="100"/>
      <c r="F144" s="35">
        <v>532</v>
      </c>
      <c r="G144" s="35" t="s">
        <v>14</v>
      </c>
      <c r="H144" s="35">
        <v>5372043607</v>
      </c>
      <c r="I144" s="35">
        <v>612</v>
      </c>
      <c r="J144" s="4">
        <v>599</v>
      </c>
    </row>
    <row r="145" spans="1:10" ht="30.75" customHeight="1" x14ac:dyDescent="0.25">
      <c r="A145" s="101" t="s">
        <v>123</v>
      </c>
      <c r="B145" s="1" t="s">
        <v>13</v>
      </c>
      <c r="C145" s="96">
        <v>2020</v>
      </c>
      <c r="D145" s="96">
        <v>2020</v>
      </c>
      <c r="E145" s="100" t="s">
        <v>389</v>
      </c>
      <c r="F145" s="2">
        <v>532</v>
      </c>
      <c r="G145" s="2" t="s">
        <v>14</v>
      </c>
      <c r="H145" s="2" t="s">
        <v>14</v>
      </c>
      <c r="I145" s="2" t="s">
        <v>14</v>
      </c>
      <c r="J145" s="3">
        <f t="shared" si="3"/>
        <v>1885.8</v>
      </c>
    </row>
    <row r="146" spans="1:10" ht="29.25" customHeight="1" x14ac:dyDescent="0.25">
      <c r="A146" s="101"/>
      <c r="B146" s="34" t="s">
        <v>4</v>
      </c>
      <c r="C146" s="96"/>
      <c r="D146" s="96"/>
      <c r="E146" s="100"/>
      <c r="F146" s="35">
        <v>532</v>
      </c>
      <c r="G146" s="35" t="s">
        <v>14</v>
      </c>
      <c r="H146" s="35">
        <v>5372043607</v>
      </c>
      <c r="I146" s="35" t="s">
        <v>14</v>
      </c>
      <c r="J146" s="4">
        <f>J147</f>
        <v>1885.8</v>
      </c>
    </row>
    <row r="147" spans="1:10" ht="31.5" customHeight="1" x14ac:dyDescent="0.25">
      <c r="A147" s="101"/>
      <c r="B147" s="34" t="s">
        <v>15</v>
      </c>
      <c r="C147" s="96"/>
      <c r="D147" s="96"/>
      <c r="E147" s="100"/>
      <c r="F147" s="35">
        <v>532</v>
      </c>
      <c r="G147" s="35" t="s">
        <v>14</v>
      </c>
      <c r="H147" s="35">
        <v>5372043607</v>
      </c>
      <c r="I147" s="35">
        <v>612</v>
      </c>
      <c r="J147" s="4">
        <v>1885.8</v>
      </c>
    </row>
    <row r="148" spans="1:10" ht="30.75" customHeight="1" x14ac:dyDescent="0.25">
      <c r="A148" s="101" t="s">
        <v>124</v>
      </c>
      <c r="B148" s="1" t="s">
        <v>13</v>
      </c>
      <c r="C148" s="96">
        <v>2020</v>
      </c>
      <c r="D148" s="96">
        <v>2020</v>
      </c>
      <c r="E148" s="100" t="s">
        <v>277</v>
      </c>
      <c r="F148" s="2">
        <v>532</v>
      </c>
      <c r="G148" s="2" t="s">
        <v>14</v>
      </c>
      <c r="H148" s="2" t="s">
        <v>14</v>
      </c>
      <c r="I148" s="2" t="s">
        <v>14</v>
      </c>
      <c r="J148" s="3">
        <f t="shared" ref="J148" si="4">J149</f>
        <v>1390.2</v>
      </c>
    </row>
    <row r="149" spans="1:10" ht="29.25" customHeight="1" x14ac:dyDescent="0.25">
      <c r="A149" s="101"/>
      <c r="B149" s="34" t="s">
        <v>4</v>
      </c>
      <c r="C149" s="96"/>
      <c r="D149" s="96"/>
      <c r="E149" s="100"/>
      <c r="F149" s="35">
        <v>532</v>
      </c>
      <c r="G149" s="35" t="s">
        <v>14</v>
      </c>
      <c r="H149" s="35">
        <v>5372043607</v>
      </c>
      <c r="I149" s="35" t="s">
        <v>14</v>
      </c>
      <c r="J149" s="4">
        <f>J150</f>
        <v>1390.2</v>
      </c>
    </row>
    <row r="150" spans="1:10" ht="31.5" customHeight="1" x14ac:dyDescent="0.25">
      <c r="A150" s="101"/>
      <c r="B150" s="34" t="s">
        <v>15</v>
      </c>
      <c r="C150" s="96"/>
      <c r="D150" s="96"/>
      <c r="E150" s="100"/>
      <c r="F150" s="35">
        <v>532</v>
      </c>
      <c r="G150" s="35" t="s">
        <v>14</v>
      </c>
      <c r="H150" s="35">
        <v>5372043607</v>
      </c>
      <c r="I150" s="35">
        <v>612</v>
      </c>
      <c r="J150" s="4">
        <v>1390.2</v>
      </c>
    </row>
    <row r="151" spans="1:10" ht="30.75" customHeight="1" x14ac:dyDescent="0.25">
      <c r="A151" s="101" t="s">
        <v>125</v>
      </c>
      <c r="B151" s="1" t="s">
        <v>13</v>
      </c>
      <c r="C151" s="96">
        <v>2020</v>
      </c>
      <c r="D151" s="96">
        <v>2020</v>
      </c>
      <c r="E151" s="100" t="s">
        <v>277</v>
      </c>
      <c r="F151" s="2">
        <v>532</v>
      </c>
      <c r="G151" s="2" t="s">
        <v>14</v>
      </c>
      <c r="H151" s="2" t="s">
        <v>14</v>
      </c>
      <c r="I151" s="2" t="s">
        <v>14</v>
      </c>
      <c r="J151" s="3">
        <f t="shared" ref="J151" si="5">J152</f>
        <v>8372.6</v>
      </c>
    </row>
    <row r="152" spans="1:10" ht="29.25" customHeight="1" x14ac:dyDescent="0.25">
      <c r="A152" s="101"/>
      <c r="B152" s="34" t="s">
        <v>4</v>
      </c>
      <c r="C152" s="96"/>
      <c r="D152" s="96"/>
      <c r="E152" s="100"/>
      <c r="F152" s="35">
        <v>532</v>
      </c>
      <c r="G152" s="35" t="s">
        <v>14</v>
      </c>
      <c r="H152" s="35">
        <v>5372043607</v>
      </c>
      <c r="I152" s="35" t="s">
        <v>14</v>
      </c>
      <c r="J152" s="4">
        <f>J153</f>
        <v>8372.6</v>
      </c>
    </row>
    <row r="153" spans="1:10" ht="21.75" customHeight="1" x14ac:dyDescent="0.25">
      <c r="A153" s="101"/>
      <c r="B153" s="34" t="s">
        <v>15</v>
      </c>
      <c r="C153" s="96"/>
      <c r="D153" s="96"/>
      <c r="E153" s="100"/>
      <c r="F153" s="35">
        <v>532</v>
      </c>
      <c r="G153" s="35" t="s">
        <v>14</v>
      </c>
      <c r="H153" s="35">
        <v>5372043607</v>
      </c>
      <c r="I153" s="35">
        <v>612</v>
      </c>
      <c r="J153" s="4">
        <v>8372.6</v>
      </c>
    </row>
    <row r="154" spans="1:10" ht="25.5" customHeight="1" x14ac:dyDescent="0.25">
      <c r="A154" s="101" t="s">
        <v>126</v>
      </c>
      <c r="B154" s="1" t="s">
        <v>13</v>
      </c>
      <c r="C154" s="96">
        <v>2020</v>
      </c>
      <c r="D154" s="96">
        <v>2020</v>
      </c>
      <c r="E154" s="100" t="s">
        <v>277</v>
      </c>
      <c r="F154" s="2">
        <v>532</v>
      </c>
      <c r="G154" s="2" t="s">
        <v>14</v>
      </c>
      <c r="H154" s="2" t="s">
        <v>14</v>
      </c>
      <c r="I154" s="2" t="s">
        <v>14</v>
      </c>
      <c r="J154" s="3">
        <f t="shared" ref="J154" si="6">J155</f>
        <v>0</v>
      </c>
    </row>
    <row r="155" spans="1:10" ht="30" customHeight="1" x14ac:dyDescent="0.25">
      <c r="A155" s="101"/>
      <c r="B155" s="34" t="s">
        <v>4</v>
      </c>
      <c r="C155" s="96"/>
      <c r="D155" s="96"/>
      <c r="E155" s="100"/>
      <c r="F155" s="35">
        <v>532</v>
      </c>
      <c r="G155" s="35" t="s">
        <v>14</v>
      </c>
      <c r="H155" s="35" t="s">
        <v>59</v>
      </c>
      <c r="I155" s="35" t="s">
        <v>14</v>
      </c>
      <c r="J155" s="4">
        <v>0</v>
      </c>
    </row>
    <row r="156" spans="1:10" ht="23.25" customHeight="1" x14ac:dyDescent="0.25">
      <c r="A156" s="101"/>
      <c r="B156" s="22" t="s">
        <v>15</v>
      </c>
      <c r="C156" s="96"/>
      <c r="D156" s="96"/>
      <c r="E156" s="100"/>
      <c r="F156" s="35">
        <v>532</v>
      </c>
      <c r="G156" s="35" t="s">
        <v>14</v>
      </c>
      <c r="H156" s="35" t="s">
        <v>59</v>
      </c>
      <c r="I156" s="35" t="s">
        <v>40</v>
      </c>
      <c r="J156" s="4">
        <v>0</v>
      </c>
    </row>
    <row r="157" spans="1:10" ht="24" customHeight="1" x14ac:dyDescent="0.25">
      <c r="A157" s="101" t="s">
        <v>127</v>
      </c>
      <c r="B157" s="1" t="s">
        <v>13</v>
      </c>
      <c r="C157" s="96">
        <v>2020</v>
      </c>
      <c r="D157" s="96">
        <v>2020</v>
      </c>
      <c r="E157" s="100" t="s">
        <v>278</v>
      </c>
      <c r="F157" s="2">
        <v>532</v>
      </c>
      <c r="G157" s="2" t="s">
        <v>14</v>
      </c>
      <c r="H157" s="2" t="s">
        <v>14</v>
      </c>
      <c r="I157" s="2" t="s">
        <v>14</v>
      </c>
      <c r="J157" s="3">
        <f t="shared" ref="J157" si="7">J158+J159</f>
        <v>2285.5</v>
      </c>
    </row>
    <row r="158" spans="1:10" ht="15.75" customHeight="1" x14ac:dyDescent="0.25">
      <c r="A158" s="101"/>
      <c r="B158" s="82" t="s">
        <v>4</v>
      </c>
      <c r="C158" s="96"/>
      <c r="D158" s="96"/>
      <c r="E158" s="100"/>
      <c r="F158" s="35">
        <v>532</v>
      </c>
      <c r="G158" s="35" t="s">
        <v>14</v>
      </c>
      <c r="H158" s="35" t="s">
        <v>60</v>
      </c>
      <c r="I158" s="35" t="s">
        <v>14</v>
      </c>
      <c r="J158" s="4">
        <f>J160</f>
        <v>1221.0999999999999</v>
      </c>
    </row>
    <row r="159" spans="1:10" ht="18" customHeight="1" x14ac:dyDescent="0.25">
      <c r="A159" s="101"/>
      <c r="B159" s="82"/>
      <c r="C159" s="96"/>
      <c r="D159" s="96"/>
      <c r="E159" s="100"/>
      <c r="F159" s="35">
        <v>532</v>
      </c>
      <c r="G159" s="35" t="s">
        <v>14</v>
      </c>
      <c r="H159" s="35" t="s">
        <v>47</v>
      </c>
      <c r="I159" s="35" t="s">
        <v>14</v>
      </c>
      <c r="J159" s="4">
        <f>J161</f>
        <v>1064.4000000000001</v>
      </c>
    </row>
    <row r="160" spans="1:10" ht="23.25" customHeight="1" x14ac:dyDescent="0.25">
      <c r="A160" s="101"/>
      <c r="B160" s="82" t="s">
        <v>122</v>
      </c>
      <c r="C160" s="96"/>
      <c r="D160" s="96"/>
      <c r="E160" s="100"/>
      <c r="F160" s="35">
        <v>532</v>
      </c>
      <c r="G160" s="35" t="s">
        <v>14</v>
      </c>
      <c r="H160" s="35" t="s">
        <v>60</v>
      </c>
      <c r="I160" s="35" t="s">
        <v>14</v>
      </c>
      <c r="J160" s="4">
        <v>1221.0999999999999</v>
      </c>
    </row>
    <row r="161" spans="1:10" ht="21.75" customHeight="1" x14ac:dyDescent="0.25">
      <c r="A161" s="101"/>
      <c r="B161" s="82"/>
      <c r="C161" s="96"/>
      <c r="D161" s="96"/>
      <c r="E161" s="100"/>
      <c r="F161" s="35">
        <v>532</v>
      </c>
      <c r="G161" s="35" t="s">
        <v>14</v>
      </c>
      <c r="H161" s="35" t="s">
        <v>47</v>
      </c>
      <c r="I161" s="35">
        <v>612</v>
      </c>
      <c r="J161" s="4">
        <v>1064.4000000000001</v>
      </c>
    </row>
    <row r="162" spans="1:10" ht="72" customHeight="1" x14ac:dyDescent="0.25">
      <c r="A162" s="101" t="s">
        <v>128</v>
      </c>
      <c r="B162" s="1" t="s">
        <v>13</v>
      </c>
      <c r="C162" s="96">
        <v>2020</v>
      </c>
      <c r="D162" s="96">
        <v>2020</v>
      </c>
      <c r="E162" s="100" t="s">
        <v>279</v>
      </c>
      <c r="F162" s="2">
        <v>532</v>
      </c>
      <c r="G162" s="2" t="s">
        <v>14</v>
      </c>
      <c r="H162" s="2" t="s">
        <v>14</v>
      </c>
      <c r="I162" s="2" t="s">
        <v>14</v>
      </c>
      <c r="J162" s="3">
        <f>J163</f>
        <v>1098.7</v>
      </c>
    </row>
    <row r="163" spans="1:10" ht="57" customHeight="1" x14ac:dyDescent="0.25">
      <c r="A163" s="101"/>
      <c r="B163" s="34" t="s">
        <v>4</v>
      </c>
      <c r="C163" s="96"/>
      <c r="D163" s="96"/>
      <c r="E163" s="100"/>
      <c r="F163" s="35">
        <v>532</v>
      </c>
      <c r="G163" s="35" t="s">
        <v>14</v>
      </c>
      <c r="H163" s="35" t="s">
        <v>131</v>
      </c>
      <c r="I163" s="35" t="s">
        <v>14</v>
      </c>
      <c r="J163" s="4">
        <f>J164</f>
        <v>1098.7</v>
      </c>
    </row>
    <row r="164" spans="1:10" ht="57" customHeight="1" x14ac:dyDescent="0.25">
      <c r="A164" s="101"/>
      <c r="B164" s="34" t="s">
        <v>280</v>
      </c>
      <c r="C164" s="96"/>
      <c r="D164" s="96"/>
      <c r="E164" s="100"/>
      <c r="F164" s="35">
        <v>532</v>
      </c>
      <c r="G164" s="35" t="s">
        <v>14</v>
      </c>
      <c r="H164" s="35" t="s">
        <v>131</v>
      </c>
      <c r="I164" s="35">
        <v>612</v>
      </c>
      <c r="J164" s="4">
        <v>1098.7</v>
      </c>
    </row>
    <row r="165" spans="1:10" ht="54" customHeight="1" x14ac:dyDescent="0.25">
      <c r="A165" s="101" t="s">
        <v>129</v>
      </c>
      <c r="B165" s="1" t="s">
        <v>13</v>
      </c>
      <c r="C165" s="96">
        <v>2020</v>
      </c>
      <c r="D165" s="96">
        <v>2020</v>
      </c>
      <c r="E165" s="100" t="s">
        <v>394</v>
      </c>
      <c r="F165" s="2">
        <v>532</v>
      </c>
      <c r="G165" s="2" t="s">
        <v>14</v>
      </c>
      <c r="H165" s="2" t="s">
        <v>14</v>
      </c>
      <c r="I165" s="2" t="s">
        <v>14</v>
      </c>
      <c r="J165" s="3">
        <f>J166</f>
        <v>874.8</v>
      </c>
    </row>
    <row r="166" spans="1:10" ht="54" customHeight="1" x14ac:dyDescent="0.25">
      <c r="A166" s="101"/>
      <c r="B166" s="34" t="s">
        <v>4</v>
      </c>
      <c r="C166" s="96"/>
      <c r="D166" s="96"/>
      <c r="E166" s="100"/>
      <c r="F166" s="35">
        <v>532</v>
      </c>
      <c r="G166" s="35" t="s">
        <v>32</v>
      </c>
      <c r="H166" s="35" t="s">
        <v>132</v>
      </c>
      <c r="I166" s="35" t="s">
        <v>14</v>
      </c>
      <c r="J166" s="4">
        <f>J167</f>
        <v>874.8</v>
      </c>
    </row>
    <row r="167" spans="1:10" ht="54" customHeight="1" x14ac:dyDescent="0.25">
      <c r="A167" s="101"/>
      <c r="B167" s="34" t="s">
        <v>24</v>
      </c>
      <c r="C167" s="96"/>
      <c r="D167" s="96"/>
      <c r="E167" s="100"/>
      <c r="F167" s="35">
        <v>532</v>
      </c>
      <c r="G167" s="35" t="s">
        <v>32</v>
      </c>
      <c r="H167" s="35" t="s">
        <v>132</v>
      </c>
      <c r="I167" s="35">
        <v>612</v>
      </c>
      <c r="J167" s="4">
        <v>874.8</v>
      </c>
    </row>
    <row r="168" spans="1:10" ht="24" customHeight="1" x14ac:dyDescent="0.25">
      <c r="A168" s="101" t="s">
        <v>130</v>
      </c>
      <c r="B168" s="1" t="s">
        <v>13</v>
      </c>
      <c r="C168" s="96">
        <v>2020</v>
      </c>
      <c r="D168" s="96">
        <v>2020</v>
      </c>
      <c r="E168" s="100" t="s">
        <v>281</v>
      </c>
      <c r="F168" s="2">
        <v>532</v>
      </c>
      <c r="G168" s="2" t="s">
        <v>14</v>
      </c>
      <c r="H168" s="2" t="s">
        <v>14</v>
      </c>
      <c r="I168" s="2" t="s">
        <v>14</v>
      </c>
      <c r="J168" s="3">
        <f>J169</f>
        <v>0</v>
      </c>
    </row>
    <row r="169" spans="1:10" ht="33" customHeight="1" x14ac:dyDescent="0.25">
      <c r="A169" s="101"/>
      <c r="B169" s="34" t="s">
        <v>4</v>
      </c>
      <c r="C169" s="96"/>
      <c r="D169" s="96"/>
      <c r="E169" s="100"/>
      <c r="F169" s="35">
        <v>532</v>
      </c>
      <c r="G169" s="35" t="s">
        <v>31</v>
      </c>
      <c r="H169" s="35" t="s">
        <v>134</v>
      </c>
      <c r="I169" s="35" t="s">
        <v>14</v>
      </c>
      <c r="J169" s="4">
        <f>J170</f>
        <v>0</v>
      </c>
    </row>
    <row r="170" spans="1:10" ht="28.5" customHeight="1" x14ac:dyDescent="0.25">
      <c r="A170" s="101"/>
      <c r="B170" s="34" t="s">
        <v>133</v>
      </c>
      <c r="C170" s="96"/>
      <c r="D170" s="96"/>
      <c r="E170" s="100"/>
      <c r="F170" s="35">
        <v>532</v>
      </c>
      <c r="G170" s="35" t="s">
        <v>31</v>
      </c>
      <c r="H170" s="35" t="s">
        <v>134</v>
      </c>
      <c r="I170" s="35">
        <v>612</v>
      </c>
      <c r="J170" s="4">
        <v>0</v>
      </c>
    </row>
    <row r="171" spans="1:10" ht="24" customHeight="1" x14ac:dyDescent="0.25">
      <c r="A171" s="101" t="s">
        <v>135</v>
      </c>
      <c r="B171" s="1" t="s">
        <v>13</v>
      </c>
      <c r="C171" s="96">
        <v>2020</v>
      </c>
      <c r="D171" s="96">
        <v>2020</v>
      </c>
      <c r="E171" s="100" t="s">
        <v>281</v>
      </c>
      <c r="F171" s="2">
        <v>532</v>
      </c>
      <c r="G171" s="2" t="s">
        <v>14</v>
      </c>
      <c r="H171" s="2" t="s">
        <v>14</v>
      </c>
      <c r="I171" s="2" t="s">
        <v>14</v>
      </c>
      <c r="J171" s="3">
        <f>J172</f>
        <v>0</v>
      </c>
    </row>
    <row r="172" spans="1:10" ht="33" customHeight="1" x14ac:dyDescent="0.25">
      <c r="A172" s="101"/>
      <c r="B172" s="34" t="s">
        <v>4</v>
      </c>
      <c r="C172" s="96"/>
      <c r="D172" s="96"/>
      <c r="E172" s="100"/>
      <c r="F172" s="35">
        <v>532</v>
      </c>
      <c r="G172" s="35" t="s">
        <v>29</v>
      </c>
      <c r="H172" s="35" t="s">
        <v>137</v>
      </c>
      <c r="I172" s="35" t="s">
        <v>14</v>
      </c>
      <c r="J172" s="4">
        <f>J173</f>
        <v>0</v>
      </c>
    </row>
    <row r="173" spans="1:10" ht="38.25" customHeight="1" x14ac:dyDescent="0.25">
      <c r="A173" s="101"/>
      <c r="B173" s="34" t="s">
        <v>136</v>
      </c>
      <c r="C173" s="96"/>
      <c r="D173" s="96"/>
      <c r="E173" s="100"/>
      <c r="F173" s="35">
        <v>532</v>
      </c>
      <c r="G173" s="35" t="s">
        <v>29</v>
      </c>
      <c r="H173" s="35" t="s">
        <v>137</v>
      </c>
      <c r="I173" s="35">
        <v>612</v>
      </c>
      <c r="J173" s="4">
        <v>0</v>
      </c>
    </row>
    <row r="174" spans="1:10" x14ac:dyDescent="0.25">
      <c r="B174" s="66"/>
      <c r="C174" s="66"/>
      <c r="D174" s="66"/>
      <c r="E174" s="67"/>
      <c r="F174" s="68"/>
      <c r="G174" s="68"/>
      <c r="H174" s="68"/>
      <c r="I174" s="68"/>
      <c r="J174" s="66"/>
    </row>
    <row r="175" spans="1:10" x14ac:dyDescent="0.25">
      <c r="B175" s="66"/>
      <c r="C175" s="66"/>
      <c r="D175" s="66"/>
      <c r="E175" s="67"/>
      <c r="F175" s="68"/>
      <c r="G175" s="68"/>
      <c r="H175" s="68"/>
      <c r="I175" s="68"/>
      <c r="J175" s="66"/>
    </row>
    <row r="176" spans="1:10" x14ac:dyDescent="0.25">
      <c r="B176" s="66"/>
      <c r="C176" s="66"/>
      <c r="D176" s="66"/>
      <c r="E176" s="67"/>
      <c r="F176" s="68"/>
      <c r="G176" s="68"/>
      <c r="H176" s="68"/>
      <c r="I176" s="68"/>
      <c r="J176" s="66"/>
    </row>
    <row r="177" spans="2:10" x14ac:dyDescent="0.25">
      <c r="B177" s="66"/>
      <c r="C177" s="66"/>
      <c r="D177" s="66"/>
      <c r="E177" s="67"/>
      <c r="F177" s="68"/>
      <c r="G177" s="68"/>
      <c r="H177" s="68"/>
      <c r="I177" s="68"/>
      <c r="J177" s="66"/>
    </row>
    <row r="178" spans="2:10" x14ac:dyDescent="0.25">
      <c r="B178" s="66"/>
      <c r="C178" s="66"/>
      <c r="D178" s="66"/>
      <c r="E178" s="67"/>
      <c r="F178" s="68"/>
      <c r="G178" s="68"/>
      <c r="H178" s="68"/>
      <c r="I178" s="68"/>
      <c r="J178" s="66"/>
    </row>
    <row r="179" spans="2:10" x14ac:dyDescent="0.25">
      <c r="B179" s="66"/>
      <c r="C179" s="66"/>
      <c r="D179" s="66"/>
      <c r="E179" s="67"/>
      <c r="F179" s="68"/>
      <c r="G179" s="68"/>
      <c r="H179" s="68"/>
      <c r="I179" s="68"/>
      <c r="J179" s="66"/>
    </row>
    <row r="180" spans="2:10" x14ac:dyDescent="0.25">
      <c r="B180" s="66"/>
      <c r="C180" s="66"/>
      <c r="D180" s="66"/>
      <c r="E180" s="67"/>
      <c r="F180" s="68"/>
      <c r="G180" s="68"/>
      <c r="H180" s="68"/>
      <c r="I180" s="68"/>
      <c r="J180" s="66"/>
    </row>
    <row r="181" spans="2:10" x14ac:dyDescent="0.25">
      <c r="B181" s="66"/>
      <c r="C181" s="66"/>
      <c r="D181" s="66"/>
      <c r="E181" s="67"/>
      <c r="F181" s="68"/>
      <c r="G181" s="68"/>
      <c r="H181" s="68"/>
      <c r="I181" s="68"/>
      <c r="J181" s="66"/>
    </row>
    <row r="182" spans="2:10" x14ac:dyDescent="0.25">
      <c r="B182" s="66"/>
      <c r="C182" s="66"/>
      <c r="D182" s="66"/>
      <c r="E182" s="67"/>
      <c r="F182" s="68"/>
      <c r="G182" s="68"/>
      <c r="H182" s="68"/>
      <c r="I182" s="68"/>
      <c r="J182" s="66"/>
    </row>
    <row r="183" spans="2:10" x14ac:dyDescent="0.25">
      <c r="B183" s="66"/>
      <c r="C183" s="66"/>
      <c r="D183" s="66"/>
      <c r="E183" s="67"/>
      <c r="F183" s="68"/>
      <c r="G183" s="68"/>
      <c r="H183" s="68"/>
      <c r="I183" s="68"/>
      <c r="J183" s="66"/>
    </row>
    <row r="184" spans="2:10" x14ac:dyDescent="0.25">
      <c r="B184" s="66"/>
      <c r="C184" s="66"/>
      <c r="D184" s="66"/>
      <c r="E184" s="67"/>
      <c r="F184" s="68"/>
      <c r="G184" s="68"/>
      <c r="H184" s="68"/>
      <c r="I184" s="68"/>
      <c r="J184" s="66"/>
    </row>
    <row r="185" spans="2:10" x14ac:dyDescent="0.25">
      <c r="B185" s="66"/>
      <c r="C185" s="66"/>
      <c r="D185" s="66"/>
      <c r="E185" s="67"/>
      <c r="F185" s="68"/>
      <c r="G185" s="68"/>
      <c r="H185" s="68"/>
      <c r="I185" s="68"/>
      <c r="J185" s="66"/>
    </row>
    <row r="186" spans="2:10" x14ac:dyDescent="0.25">
      <c r="B186" s="66"/>
      <c r="C186" s="66"/>
      <c r="D186" s="66"/>
      <c r="E186" s="67"/>
      <c r="F186" s="68"/>
      <c r="G186" s="68"/>
      <c r="H186" s="68"/>
      <c r="I186" s="68"/>
      <c r="J186" s="66"/>
    </row>
    <row r="187" spans="2:10" x14ac:dyDescent="0.25">
      <c r="B187" s="66"/>
      <c r="C187" s="66"/>
      <c r="D187" s="66"/>
      <c r="E187" s="67"/>
      <c r="F187" s="68"/>
      <c r="G187" s="68"/>
      <c r="H187" s="68"/>
      <c r="I187" s="68"/>
      <c r="J187" s="66"/>
    </row>
    <row r="188" spans="2:10" x14ac:dyDescent="0.25">
      <c r="B188" s="66"/>
      <c r="C188" s="66"/>
      <c r="D188" s="66"/>
      <c r="E188" s="67"/>
      <c r="F188" s="68"/>
      <c r="G188" s="68"/>
      <c r="H188" s="68"/>
      <c r="I188" s="68"/>
      <c r="J188" s="66"/>
    </row>
    <row r="189" spans="2:10" x14ac:dyDescent="0.25">
      <c r="B189" s="66"/>
      <c r="C189" s="66"/>
      <c r="D189" s="66"/>
      <c r="E189" s="67"/>
      <c r="F189" s="68"/>
      <c r="G189" s="68"/>
      <c r="H189" s="68"/>
      <c r="I189" s="68"/>
      <c r="J189" s="66"/>
    </row>
    <row r="190" spans="2:10" x14ac:dyDescent="0.25">
      <c r="B190" s="66"/>
      <c r="C190" s="66"/>
      <c r="D190" s="66"/>
      <c r="E190" s="67"/>
      <c r="F190" s="68"/>
      <c r="G190" s="68"/>
      <c r="H190" s="68"/>
      <c r="I190" s="68"/>
      <c r="J190" s="66"/>
    </row>
    <row r="191" spans="2:10" x14ac:dyDescent="0.25">
      <c r="B191" s="66"/>
      <c r="C191" s="66"/>
      <c r="D191" s="66"/>
      <c r="E191" s="67"/>
      <c r="F191" s="68"/>
      <c r="G191" s="68"/>
      <c r="H191" s="68"/>
      <c r="I191" s="68"/>
      <c r="J191" s="66"/>
    </row>
    <row r="192" spans="2:10" x14ac:dyDescent="0.25">
      <c r="B192" s="66"/>
      <c r="C192" s="66"/>
      <c r="D192" s="66"/>
      <c r="E192" s="67"/>
      <c r="F192" s="68"/>
      <c r="G192" s="68"/>
      <c r="H192" s="68"/>
      <c r="I192" s="68"/>
      <c r="J192" s="66"/>
    </row>
    <row r="193" spans="2:10" x14ac:dyDescent="0.25">
      <c r="B193" s="66"/>
      <c r="C193" s="66"/>
      <c r="D193" s="66"/>
      <c r="E193" s="67"/>
      <c r="F193" s="68"/>
      <c r="G193" s="68"/>
      <c r="H193" s="68"/>
      <c r="I193" s="68"/>
      <c r="J193" s="66"/>
    </row>
    <row r="194" spans="2:10" x14ac:dyDescent="0.25">
      <c r="B194" s="66"/>
      <c r="C194" s="66"/>
      <c r="D194" s="66"/>
      <c r="E194" s="67"/>
      <c r="F194" s="68"/>
      <c r="G194" s="68"/>
      <c r="H194" s="68"/>
      <c r="I194" s="68"/>
      <c r="J194" s="66"/>
    </row>
    <row r="195" spans="2:10" x14ac:dyDescent="0.25">
      <c r="B195" s="66"/>
      <c r="C195" s="66"/>
      <c r="D195" s="66"/>
      <c r="E195" s="67"/>
      <c r="F195" s="68"/>
      <c r="G195" s="68"/>
      <c r="H195" s="68"/>
      <c r="I195" s="68"/>
      <c r="J195" s="66"/>
    </row>
    <row r="196" spans="2:10" x14ac:dyDescent="0.25">
      <c r="B196" s="66"/>
      <c r="C196" s="66"/>
      <c r="D196" s="66"/>
      <c r="E196" s="67"/>
      <c r="F196" s="68"/>
      <c r="G196" s="68"/>
      <c r="H196" s="68"/>
      <c r="I196" s="68"/>
      <c r="J196" s="66"/>
    </row>
    <row r="197" spans="2:10" x14ac:dyDescent="0.25">
      <c r="B197" s="66"/>
      <c r="C197" s="66"/>
      <c r="D197" s="66"/>
      <c r="E197" s="67"/>
      <c r="F197" s="68"/>
      <c r="G197" s="68"/>
      <c r="H197" s="68"/>
      <c r="I197" s="68"/>
      <c r="J197" s="66"/>
    </row>
    <row r="198" spans="2:10" x14ac:dyDescent="0.25">
      <c r="B198" s="66"/>
      <c r="C198" s="66"/>
      <c r="D198" s="66"/>
      <c r="E198" s="67"/>
      <c r="F198" s="68"/>
      <c r="G198" s="68"/>
      <c r="H198" s="68"/>
      <c r="I198" s="68"/>
      <c r="J198" s="66"/>
    </row>
    <row r="199" spans="2:10" x14ac:dyDescent="0.25">
      <c r="B199" s="66"/>
      <c r="C199" s="66"/>
      <c r="D199" s="66"/>
      <c r="E199" s="67"/>
      <c r="F199" s="68"/>
      <c r="G199" s="68"/>
      <c r="H199" s="68"/>
      <c r="I199" s="68"/>
      <c r="J199" s="66"/>
    </row>
    <row r="200" spans="2:10" x14ac:dyDescent="0.25">
      <c r="B200" s="66"/>
      <c r="C200" s="66"/>
      <c r="D200" s="66"/>
      <c r="E200" s="67"/>
      <c r="F200" s="68"/>
      <c r="G200" s="68"/>
      <c r="H200" s="68"/>
      <c r="I200" s="68"/>
      <c r="J200" s="66"/>
    </row>
    <row r="201" spans="2:10" x14ac:dyDescent="0.25">
      <c r="B201" s="66"/>
      <c r="C201" s="66"/>
      <c r="D201" s="66"/>
      <c r="E201" s="67"/>
      <c r="F201" s="68"/>
      <c r="G201" s="68"/>
      <c r="H201" s="68"/>
      <c r="I201" s="68"/>
      <c r="J201" s="66"/>
    </row>
    <row r="202" spans="2:10" x14ac:dyDescent="0.25">
      <c r="B202" s="66"/>
      <c r="C202" s="66"/>
      <c r="D202" s="66"/>
      <c r="E202" s="67"/>
      <c r="F202" s="68"/>
      <c r="G202" s="68"/>
      <c r="H202" s="68"/>
      <c r="I202" s="68"/>
      <c r="J202" s="66"/>
    </row>
    <row r="203" spans="2:10" x14ac:dyDescent="0.25">
      <c r="B203" s="66"/>
      <c r="C203" s="66"/>
      <c r="D203" s="66"/>
      <c r="E203" s="67"/>
      <c r="F203" s="68"/>
      <c r="G203" s="68"/>
      <c r="H203" s="68"/>
      <c r="I203" s="68"/>
      <c r="J203" s="66"/>
    </row>
    <row r="204" spans="2:10" x14ac:dyDescent="0.25">
      <c r="B204" s="66"/>
      <c r="C204" s="66"/>
      <c r="D204" s="66"/>
      <c r="E204" s="67"/>
      <c r="F204" s="68"/>
      <c r="G204" s="68"/>
      <c r="H204" s="68"/>
      <c r="I204" s="68"/>
      <c r="J204" s="66"/>
    </row>
    <row r="205" spans="2:10" x14ac:dyDescent="0.25">
      <c r="B205" s="66"/>
      <c r="C205" s="66"/>
      <c r="D205" s="66"/>
      <c r="E205" s="67"/>
      <c r="F205" s="68"/>
      <c r="G205" s="68"/>
      <c r="H205" s="68"/>
      <c r="I205" s="68"/>
      <c r="J205" s="66"/>
    </row>
    <row r="206" spans="2:10" x14ac:dyDescent="0.25">
      <c r="B206" s="66"/>
      <c r="C206" s="66"/>
      <c r="D206" s="66"/>
      <c r="E206" s="67"/>
      <c r="F206" s="68"/>
      <c r="G206" s="68"/>
      <c r="H206" s="68"/>
      <c r="I206" s="68"/>
      <c r="J206" s="66"/>
    </row>
    <row r="207" spans="2:10" x14ac:dyDescent="0.25">
      <c r="B207" s="66"/>
      <c r="C207" s="66"/>
      <c r="D207" s="66"/>
      <c r="E207" s="67"/>
      <c r="F207" s="68"/>
      <c r="G207" s="68"/>
      <c r="H207" s="68"/>
      <c r="I207" s="68"/>
      <c r="J207" s="66"/>
    </row>
    <row r="208" spans="2:10" x14ac:dyDescent="0.25">
      <c r="B208" s="66"/>
      <c r="C208" s="66"/>
      <c r="D208" s="66"/>
      <c r="E208" s="67"/>
      <c r="F208" s="68"/>
      <c r="G208" s="68"/>
      <c r="H208" s="68"/>
      <c r="I208" s="68"/>
      <c r="J208" s="66"/>
    </row>
    <row r="209" spans="2:10" x14ac:dyDescent="0.25">
      <c r="B209" s="66"/>
      <c r="C209" s="66"/>
      <c r="D209" s="66"/>
      <c r="E209" s="67"/>
      <c r="F209" s="68"/>
      <c r="G209" s="68"/>
      <c r="H209" s="68"/>
      <c r="I209" s="68"/>
      <c r="J209" s="66"/>
    </row>
    <row r="210" spans="2:10" x14ac:dyDescent="0.25">
      <c r="B210" s="66"/>
      <c r="C210" s="66"/>
      <c r="D210" s="66"/>
      <c r="E210" s="67"/>
      <c r="F210" s="68"/>
      <c r="G210" s="68"/>
      <c r="H210" s="68"/>
      <c r="I210" s="68"/>
      <c r="J210" s="66"/>
    </row>
    <row r="211" spans="2:10" x14ac:dyDescent="0.25">
      <c r="B211" s="66"/>
      <c r="C211" s="66"/>
      <c r="D211" s="66"/>
      <c r="E211" s="67"/>
      <c r="F211" s="68"/>
      <c r="G211" s="68"/>
      <c r="H211" s="68"/>
      <c r="I211" s="68"/>
      <c r="J211" s="66"/>
    </row>
    <row r="212" spans="2:10" x14ac:dyDescent="0.25">
      <c r="B212" s="66"/>
      <c r="C212" s="66"/>
      <c r="D212" s="66"/>
      <c r="E212" s="67"/>
      <c r="F212" s="68"/>
      <c r="G212" s="68"/>
      <c r="H212" s="68"/>
      <c r="I212" s="68"/>
      <c r="J212" s="66"/>
    </row>
    <row r="213" spans="2:10" x14ac:dyDescent="0.25">
      <c r="B213" s="66"/>
      <c r="C213" s="66"/>
      <c r="D213" s="66"/>
      <c r="E213" s="67"/>
      <c r="F213" s="68"/>
      <c r="G213" s="68"/>
      <c r="H213" s="68"/>
      <c r="I213" s="68"/>
      <c r="J213" s="66"/>
    </row>
    <row r="214" spans="2:10" x14ac:dyDescent="0.25">
      <c r="B214" s="66"/>
      <c r="C214" s="66"/>
      <c r="D214" s="66"/>
      <c r="E214" s="67"/>
      <c r="F214" s="68"/>
      <c r="G214" s="68"/>
      <c r="H214" s="68"/>
      <c r="I214" s="68"/>
      <c r="J214" s="66"/>
    </row>
    <row r="215" spans="2:10" x14ac:dyDescent="0.25">
      <c r="B215" s="66"/>
      <c r="C215" s="66"/>
      <c r="D215" s="66"/>
      <c r="E215" s="67"/>
      <c r="F215" s="68"/>
      <c r="G215" s="68"/>
      <c r="H215" s="68"/>
      <c r="I215" s="68"/>
      <c r="J215" s="66"/>
    </row>
    <row r="216" spans="2:10" x14ac:dyDescent="0.25">
      <c r="B216" s="66"/>
      <c r="C216" s="66"/>
      <c r="D216" s="66"/>
      <c r="E216" s="67"/>
      <c r="F216" s="68"/>
      <c r="G216" s="68"/>
      <c r="H216" s="68"/>
      <c r="I216" s="68"/>
      <c r="J216" s="66"/>
    </row>
    <row r="217" spans="2:10" x14ac:dyDescent="0.25">
      <c r="B217" s="66"/>
      <c r="C217" s="66"/>
      <c r="D217" s="66"/>
      <c r="E217" s="67"/>
      <c r="F217" s="68"/>
      <c r="G217" s="68"/>
      <c r="H217" s="68"/>
      <c r="I217" s="68"/>
      <c r="J217" s="66"/>
    </row>
    <row r="218" spans="2:10" x14ac:dyDescent="0.25">
      <c r="B218" s="66"/>
      <c r="C218" s="66"/>
      <c r="D218" s="66"/>
      <c r="E218" s="67"/>
      <c r="F218" s="68"/>
      <c r="G218" s="68"/>
      <c r="H218" s="68"/>
      <c r="I218" s="68"/>
      <c r="J218" s="66"/>
    </row>
    <row r="219" spans="2:10" x14ac:dyDescent="0.25">
      <c r="B219" s="66"/>
      <c r="C219" s="66"/>
      <c r="D219" s="66"/>
      <c r="E219" s="67"/>
      <c r="F219" s="68"/>
      <c r="G219" s="68"/>
      <c r="H219" s="68"/>
      <c r="I219" s="68"/>
      <c r="J219" s="66"/>
    </row>
    <row r="220" spans="2:10" x14ac:dyDescent="0.25">
      <c r="B220" s="66"/>
      <c r="C220" s="66"/>
      <c r="D220" s="66"/>
      <c r="E220" s="67"/>
      <c r="F220" s="68"/>
      <c r="G220" s="68"/>
      <c r="H220" s="68"/>
      <c r="I220" s="68"/>
      <c r="J220" s="66"/>
    </row>
    <row r="221" spans="2:10" x14ac:dyDescent="0.25">
      <c r="B221" s="66"/>
      <c r="C221" s="66"/>
      <c r="D221" s="66"/>
      <c r="E221" s="67"/>
      <c r="F221" s="68"/>
      <c r="G221" s="68"/>
      <c r="H221" s="68"/>
      <c r="I221" s="68"/>
      <c r="J221" s="66"/>
    </row>
    <row r="222" spans="2:10" x14ac:dyDescent="0.25">
      <c r="B222" s="66"/>
      <c r="C222" s="66"/>
      <c r="D222" s="66"/>
      <c r="E222" s="67"/>
      <c r="F222" s="68"/>
      <c r="G222" s="68"/>
      <c r="H222" s="68"/>
      <c r="I222" s="68"/>
      <c r="J222" s="66"/>
    </row>
    <row r="223" spans="2:10" x14ac:dyDescent="0.25">
      <c r="B223" s="66"/>
      <c r="C223" s="66"/>
      <c r="D223" s="66"/>
      <c r="E223" s="67"/>
      <c r="F223" s="68"/>
      <c r="G223" s="68"/>
      <c r="H223" s="68"/>
      <c r="I223" s="68"/>
      <c r="J223" s="66"/>
    </row>
    <row r="224" spans="2:10" x14ac:dyDescent="0.25">
      <c r="B224" s="66"/>
      <c r="C224" s="66"/>
      <c r="D224" s="66"/>
      <c r="E224" s="67"/>
      <c r="F224" s="68"/>
      <c r="G224" s="68"/>
      <c r="H224" s="68"/>
      <c r="I224" s="68"/>
      <c r="J224" s="66"/>
    </row>
    <row r="225" spans="2:10" x14ac:dyDescent="0.25">
      <c r="B225" s="66"/>
      <c r="C225" s="66"/>
      <c r="D225" s="66"/>
      <c r="E225" s="67"/>
      <c r="F225" s="68"/>
      <c r="G225" s="68"/>
      <c r="H225" s="68"/>
      <c r="I225" s="68"/>
      <c r="J225" s="66"/>
    </row>
    <row r="226" spans="2:10" x14ac:dyDescent="0.25">
      <c r="B226" s="66"/>
      <c r="C226" s="66"/>
      <c r="D226" s="66"/>
      <c r="E226" s="67"/>
      <c r="F226" s="68"/>
      <c r="G226" s="68"/>
      <c r="H226" s="68"/>
      <c r="I226" s="68"/>
      <c r="J226" s="66"/>
    </row>
    <row r="227" spans="2:10" x14ac:dyDescent="0.25">
      <c r="B227" s="66"/>
      <c r="C227" s="66"/>
      <c r="D227" s="66"/>
      <c r="E227" s="67"/>
      <c r="F227" s="68"/>
      <c r="G227" s="68"/>
      <c r="H227" s="68"/>
      <c r="I227" s="68"/>
      <c r="J227" s="66"/>
    </row>
    <row r="228" spans="2:10" x14ac:dyDescent="0.25">
      <c r="B228" s="66"/>
      <c r="C228" s="66"/>
      <c r="D228" s="66"/>
      <c r="E228" s="67"/>
      <c r="F228" s="68"/>
      <c r="G228" s="68"/>
      <c r="H228" s="68"/>
      <c r="I228" s="68"/>
      <c r="J228" s="66"/>
    </row>
    <row r="229" spans="2:10" x14ac:dyDescent="0.25">
      <c r="B229" s="66"/>
      <c r="C229" s="66"/>
      <c r="D229" s="66"/>
      <c r="E229" s="67"/>
      <c r="F229" s="68"/>
      <c r="G229" s="68"/>
      <c r="H229" s="68"/>
      <c r="I229" s="68"/>
      <c r="J229" s="66"/>
    </row>
    <row r="230" spans="2:10" x14ac:dyDescent="0.25">
      <c r="B230" s="66"/>
      <c r="C230" s="66"/>
      <c r="D230" s="66"/>
      <c r="E230" s="67"/>
      <c r="F230" s="68"/>
      <c r="G230" s="68"/>
      <c r="H230" s="68"/>
      <c r="I230" s="68"/>
      <c r="J230" s="66"/>
    </row>
    <row r="231" spans="2:10" x14ac:dyDescent="0.25">
      <c r="B231" s="66"/>
      <c r="C231" s="66"/>
      <c r="D231" s="66"/>
      <c r="E231" s="67"/>
      <c r="F231" s="68"/>
      <c r="G231" s="68"/>
      <c r="H231" s="68"/>
      <c r="I231" s="68"/>
      <c r="J231" s="66"/>
    </row>
    <row r="232" spans="2:10" x14ac:dyDescent="0.25">
      <c r="B232" s="66"/>
      <c r="C232" s="66"/>
      <c r="D232" s="66"/>
      <c r="E232" s="67"/>
      <c r="F232" s="68"/>
      <c r="G232" s="68"/>
      <c r="H232" s="68"/>
      <c r="I232" s="68"/>
      <c r="J232" s="66"/>
    </row>
    <row r="233" spans="2:10" x14ac:dyDescent="0.25">
      <c r="B233" s="66"/>
      <c r="C233" s="66"/>
      <c r="D233" s="66"/>
      <c r="E233" s="67"/>
      <c r="F233" s="68"/>
      <c r="G233" s="68"/>
      <c r="H233" s="68"/>
      <c r="I233" s="68"/>
      <c r="J233" s="66"/>
    </row>
    <row r="234" spans="2:10" x14ac:dyDescent="0.25">
      <c r="B234" s="66"/>
      <c r="C234" s="66"/>
      <c r="D234" s="66"/>
      <c r="E234" s="67"/>
      <c r="F234" s="68"/>
      <c r="G234" s="68"/>
      <c r="H234" s="68"/>
      <c r="I234" s="68"/>
      <c r="J234" s="66"/>
    </row>
    <row r="235" spans="2:10" x14ac:dyDescent="0.25">
      <c r="B235" s="66"/>
      <c r="C235" s="66"/>
      <c r="D235" s="66"/>
      <c r="E235" s="67"/>
      <c r="F235" s="68"/>
      <c r="G235" s="68"/>
      <c r="H235" s="68"/>
      <c r="I235" s="68"/>
      <c r="J235" s="66"/>
    </row>
    <row r="236" spans="2:10" x14ac:dyDescent="0.25">
      <c r="B236" s="66"/>
      <c r="C236" s="66"/>
      <c r="D236" s="66"/>
      <c r="E236" s="67"/>
      <c r="F236" s="68"/>
      <c r="G236" s="68"/>
      <c r="H236" s="68"/>
      <c r="I236" s="68"/>
      <c r="J236" s="66"/>
    </row>
    <row r="237" spans="2:10" x14ac:dyDescent="0.25">
      <c r="B237" s="66"/>
      <c r="C237" s="66"/>
      <c r="D237" s="66"/>
      <c r="E237" s="67"/>
      <c r="F237" s="68"/>
      <c r="G237" s="68"/>
      <c r="H237" s="68"/>
      <c r="I237" s="68"/>
      <c r="J237" s="66"/>
    </row>
    <row r="238" spans="2:10" x14ac:dyDescent="0.25">
      <c r="B238" s="66"/>
      <c r="C238" s="66"/>
      <c r="D238" s="66"/>
      <c r="E238" s="67"/>
      <c r="F238" s="68"/>
      <c r="G238" s="68"/>
      <c r="H238" s="68"/>
      <c r="I238" s="68"/>
      <c r="J238" s="66"/>
    </row>
    <row r="239" spans="2:10" x14ac:dyDescent="0.25">
      <c r="B239" s="66"/>
      <c r="C239" s="66"/>
      <c r="D239" s="66"/>
      <c r="E239" s="67"/>
      <c r="F239" s="68"/>
      <c r="G239" s="68"/>
      <c r="H239" s="68"/>
      <c r="I239" s="68"/>
      <c r="J239" s="66"/>
    </row>
    <row r="240" spans="2:10" x14ac:dyDescent="0.25">
      <c r="B240" s="66"/>
      <c r="C240" s="66"/>
      <c r="D240" s="66"/>
      <c r="E240" s="67"/>
      <c r="F240" s="68"/>
      <c r="G240" s="68"/>
      <c r="H240" s="68"/>
      <c r="I240" s="68"/>
      <c r="J240" s="66"/>
    </row>
    <row r="241" spans="2:10" x14ac:dyDescent="0.25">
      <c r="B241" s="66"/>
      <c r="C241" s="66"/>
      <c r="D241" s="66"/>
      <c r="E241" s="67"/>
      <c r="F241" s="68"/>
      <c r="G241" s="68"/>
      <c r="H241" s="68"/>
      <c r="I241" s="68"/>
      <c r="J241" s="66"/>
    </row>
    <row r="242" spans="2:10" x14ac:dyDescent="0.25">
      <c r="B242" s="66"/>
      <c r="C242" s="66"/>
      <c r="D242" s="66"/>
      <c r="E242" s="67"/>
      <c r="F242" s="68"/>
      <c r="G242" s="68"/>
      <c r="H242" s="68"/>
      <c r="I242" s="68"/>
      <c r="J242" s="66"/>
    </row>
    <row r="243" spans="2:10" x14ac:dyDescent="0.25">
      <c r="B243" s="66"/>
      <c r="C243" s="66"/>
      <c r="D243" s="66"/>
      <c r="E243" s="67"/>
      <c r="F243" s="68"/>
      <c r="G243" s="68"/>
      <c r="H243" s="68"/>
      <c r="I243" s="68"/>
      <c r="J243" s="66"/>
    </row>
    <row r="244" spans="2:10" x14ac:dyDescent="0.25">
      <c r="B244" s="66"/>
      <c r="C244" s="66"/>
      <c r="D244" s="66"/>
      <c r="E244" s="67"/>
      <c r="F244" s="68"/>
      <c r="G244" s="68"/>
      <c r="H244" s="68"/>
      <c r="I244" s="68"/>
      <c r="J244" s="66"/>
    </row>
    <row r="245" spans="2:10" x14ac:dyDescent="0.25">
      <c r="B245" s="66"/>
      <c r="C245" s="66"/>
      <c r="D245" s="66"/>
      <c r="E245" s="67"/>
      <c r="F245" s="68"/>
      <c r="G245" s="68"/>
      <c r="H245" s="68"/>
      <c r="I245" s="68"/>
      <c r="J245" s="66"/>
    </row>
    <row r="246" spans="2:10" x14ac:dyDescent="0.25">
      <c r="B246" s="66"/>
      <c r="C246" s="66"/>
      <c r="D246" s="66"/>
      <c r="E246" s="67"/>
      <c r="F246" s="68"/>
      <c r="G246" s="68"/>
      <c r="H246" s="68"/>
      <c r="I246" s="68"/>
      <c r="J246" s="66"/>
    </row>
    <row r="247" spans="2:10" x14ac:dyDescent="0.25">
      <c r="B247" s="66"/>
      <c r="C247" s="66"/>
      <c r="D247" s="66"/>
      <c r="E247" s="67"/>
      <c r="F247" s="68"/>
      <c r="G247" s="68"/>
      <c r="H247" s="68"/>
      <c r="I247" s="68"/>
      <c r="J247" s="66"/>
    </row>
    <row r="248" spans="2:10" x14ac:dyDescent="0.25">
      <c r="B248" s="66"/>
      <c r="C248" s="66"/>
      <c r="D248" s="66"/>
      <c r="E248" s="67"/>
      <c r="F248" s="68"/>
      <c r="G248" s="68"/>
      <c r="H248" s="68"/>
      <c r="I248" s="68"/>
      <c r="J248" s="66"/>
    </row>
    <row r="249" spans="2:10" x14ac:dyDescent="0.25">
      <c r="B249" s="66"/>
      <c r="C249" s="66"/>
      <c r="D249" s="66"/>
      <c r="E249" s="67"/>
      <c r="F249" s="68"/>
      <c r="G249" s="68"/>
      <c r="H249" s="68"/>
      <c r="I249" s="68"/>
      <c r="J249" s="66"/>
    </row>
    <row r="250" spans="2:10" x14ac:dyDescent="0.25">
      <c r="B250" s="66"/>
      <c r="C250" s="66"/>
      <c r="D250" s="66"/>
      <c r="E250" s="66"/>
      <c r="F250" s="68"/>
      <c r="G250" s="68"/>
      <c r="H250" s="68"/>
      <c r="I250" s="68"/>
      <c r="J250" s="66"/>
    </row>
    <row r="251" spans="2:10" x14ac:dyDescent="0.25">
      <c r="B251" s="66"/>
      <c r="C251" s="66"/>
      <c r="D251" s="66"/>
      <c r="E251" s="66"/>
      <c r="F251" s="68"/>
      <c r="G251" s="68"/>
      <c r="H251" s="68"/>
      <c r="I251" s="68"/>
      <c r="J251" s="66"/>
    </row>
    <row r="252" spans="2:10" x14ac:dyDescent="0.25">
      <c r="B252" s="66"/>
      <c r="C252" s="66"/>
      <c r="D252" s="66"/>
      <c r="E252" s="66"/>
      <c r="F252" s="68"/>
      <c r="G252" s="68"/>
      <c r="H252" s="68"/>
      <c r="I252" s="68"/>
      <c r="J252" s="66"/>
    </row>
    <row r="253" spans="2:10" x14ac:dyDescent="0.25">
      <c r="B253" s="66"/>
      <c r="C253" s="66"/>
      <c r="D253" s="66"/>
      <c r="E253" s="66"/>
      <c r="F253" s="68"/>
      <c r="G253" s="68"/>
      <c r="H253" s="68"/>
      <c r="I253" s="68"/>
      <c r="J253" s="66"/>
    </row>
    <row r="254" spans="2:10" x14ac:dyDescent="0.25">
      <c r="B254" s="66"/>
      <c r="C254" s="66"/>
      <c r="D254" s="66"/>
      <c r="E254" s="66"/>
      <c r="F254" s="68"/>
      <c r="G254" s="68"/>
      <c r="H254" s="68"/>
      <c r="I254" s="68"/>
      <c r="J254" s="66"/>
    </row>
    <row r="255" spans="2:10" x14ac:dyDescent="0.25">
      <c r="B255" s="66"/>
      <c r="C255" s="66"/>
      <c r="D255" s="66"/>
      <c r="E255" s="66"/>
      <c r="F255" s="68"/>
      <c r="G255" s="68"/>
      <c r="H255" s="68"/>
      <c r="I255" s="68"/>
      <c r="J255" s="66"/>
    </row>
    <row r="256" spans="2:10" x14ac:dyDescent="0.25">
      <c r="B256" s="66"/>
      <c r="C256" s="66"/>
      <c r="D256" s="66"/>
      <c r="E256" s="66"/>
      <c r="F256" s="68"/>
      <c r="G256" s="68"/>
      <c r="H256" s="68"/>
      <c r="I256" s="68"/>
      <c r="J256" s="66"/>
    </row>
    <row r="257" spans="2:10" x14ac:dyDescent="0.25">
      <c r="B257" s="66"/>
      <c r="C257" s="66"/>
      <c r="D257" s="66"/>
      <c r="E257" s="66"/>
      <c r="F257" s="68"/>
      <c r="G257" s="68"/>
      <c r="H257" s="68"/>
      <c r="I257" s="68"/>
      <c r="J257" s="66"/>
    </row>
    <row r="258" spans="2:10" x14ac:dyDescent="0.25">
      <c r="B258" s="66"/>
      <c r="C258" s="66"/>
      <c r="D258" s="66"/>
      <c r="E258" s="66"/>
      <c r="F258" s="68"/>
      <c r="G258" s="68"/>
      <c r="H258" s="68"/>
      <c r="I258" s="68"/>
      <c r="J258" s="66"/>
    </row>
  </sheetData>
  <mergeCells count="238">
    <mergeCell ref="C82:C84"/>
    <mergeCell ref="D82:D84"/>
    <mergeCell ref="E82:E84"/>
    <mergeCell ref="A85:A87"/>
    <mergeCell ref="C85:C87"/>
    <mergeCell ref="D85:D87"/>
    <mergeCell ref="E85:E87"/>
    <mergeCell ref="A129:A130"/>
    <mergeCell ref="C129:C130"/>
    <mergeCell ref="D129:D130"/>
    <mergeCell ref="E129:E130"/>
    <mergeCell ref="A88:A90"/>
    <mergeCell ref="A91:A93"/>
    <mergeCell ref="C101:C103"/>
    <mergeCell ref="D101:D103"/>
    <mergeCell ref="E101:E103"/>
    <mergeCell ref="C104:C106"/>
    <mergeCell ref="D104:D106"/>
    <mergeCell ref="E104:E106"/>
    <mergeCell ref="D107:D110"/>
    <mergeCell ref="E107:E110"/>
    <mergeCell ref="D123:D124"/>
    <mergeCell ref="E123:E124"/>
    <mergeCell ref="C125:C126"/>
    <mergeCell ref="A2:J2"/>
    <mergeCell ref="J4:J5"/>
    <mergeCell ref="E4:E5"/>
    <mergeCell ref="F6:I6"/>
    <mergeCell ref="A4:A5"/>
    <mergeCell ref="B4:B5"/>
    <mergeCell ref="F4:I4"/>
    <mergeCell ref="C4:D4"/>
    <mergeCell ref="A79:A81"/>
    <mergeCell ref="A7:A9"/>
    <mergeCell ref="A10:A12"/>
    <mergeCell ref="A28:A30"/>
    <mergeCell ref="A73:A75"/>
    <mergeCell ref="A37:A39"/>
    <mergeCell ref="A40:A42"/>
    <mergeCell ref="C13:C15"/>
    <mergeCell ref="D13:D15"/>
    <mergeCell ref="E13:E15"/>
    <mergeCell ref="C16:C18"/>
    <mergeCell ref="D16:D18"/>
    <mergeCell ref="E16:E18"/>
    <mergeCell ref="D31:D33"/>
    <mergeCell ref="E31:E33"/>
    <mergeCell ref="C37:C39"/>
    <mergeCell ref="A67:A69"/>
    <mergeCell ref="A70:A72"/>
    <mergeCell ref="A76:A78"/>
    <mergeCell ref="A31:A33"/>
    <mergeCell ref="A34:A36"/>
    <mergeCell ref="A25:A27"/>
    <mergeCell ref="A82:A84"/>
    <mergeCell ref="A168:A170"/>
    <mergeCell ref="A171:A173"/>
    <mergeCell ref="A165:A167"/>
    <mergeCell ref="A123:A124"/>
    <mergeCell ref="A101:A103"/>
    <mergeCell ref="A104:A106"/>
    <mergeCell ref="A94:A96"/>
    <mergeCell ref="A97:A100"/>
    <mergeCell ref="A46:A48"/>
    <mergeCell ref="A49:A51"/>
    <mergeCell ref="A52:A54"/>
    <mergeCell ref="A55:A57"/>
    <mergeCell ref="A58:A60"/>
    <mergeCell ref="A43:A45"/>
    <mergeCell ref="A61:A63"/>
    <mergeCell ref="A64:A66"/>
    <mergeCell ref="B158:B159"/>
    <mergeCell ref="B160:B161"/>
    <mergeCell ref="A142:A144"/>
    <mergeCell ref="A145:A147"/>
    <mergeCell ref="A136:A138"/>
    <mergeCell ref="A139:A141"/>
    <mergeCell ref="A125:A126"/>
    <mergeCell ref="A127:A128"/>
    <mergeCell ref="A133:A135"/>
    <mergeCell ref="A148:A150"/>
    <mergeCell ref="A151:A153"/>
    <mergeCell ref="A154:A156"/>
    <mergeCell ref="A157:A161"/>
    <mergeCell ref="A131:A132"/>
    <mergeCell ref="F109:F110"/>
    <mergeCell ref="A114:A116"/>
    <mergeCell ref="G109:G110"/>
    <mergeCell ref="A107:A110"/>
    <mergeCell ref="B109:B110"/>
    <mergeCell ref="A111:A113"/>
    <mergeCell ref="I109:I110"/>
    <mergeCell ref="A162:A164"/>
    <mergeCell ref="A117:A119"/>
    <mergeCell ref="A120:A122"/>
    <mergeCell ref="C139:C141"/>
    <mergeCell ref="D139:D141"/>
    <mergeCell ref="E139:E141"/>
    <mergeCell ref="C142:C144"/>
    <mergeCell ref="D142:D144"/>
    <mergeCell ref="E142:E144"/>
    <mergeCell ref="C127:C128"/>
    <mergeCell ref="D127:D128"/>
    <mergeCell ref="E127:E128"/>
    <mergeCell ref="C120:C122"/>
    <mergeCell ref="D120:D122"/>
    <mergeCell ref="E120:E122"/>
    <mergeCell ref="C123:C124"/>
    <mergeCell ref="C107:C110"/>
    <mergeCell ref="A13:A15"/>
    <mergeCell ref="A16:A18"/>
    <mergeCell ref="A19:A21"/>
    <mergeCell ref="C25:C27"/>
    <mergeCell ref="D25:D27"/>
    <mergeCell ref="E25:E27"/>
    <mergeCell ref="C28:C30"/>
    <mergeCell ref="D28:D30"/>
    <mergeCell ref="E28:E30"/>
    <mergeCell ref="C19:C21"/>
    <mergeCell ref="D19:D21"/>
    <mergeCell ref="E19:E21"/>
    <mergeCell ref="C22:C24"/>
    <mergeCell ref="D22:D24"/>
    <mergeCell ref="E22:E24"/>
    <mergeCell ref="A22:A24"/>
    <mergeCell ref="C40:C42"/>
    <mergeCell ref="D40:D42"/>
    <mergeCell ref="E40:E42"/>
    <mergeCell ref="C43:C45"/>
    <mergeCell ref="D43:D45"/>
    <mergeCell ref="E43:E45"/>
    <mergeCell ref="C31:C33"/>
    <mergeCell ref="D37:D39"/>
    <mergeCell ref="E37:E39"/>
    <mergeCell ref="C34:C36"/>
    <mergeCell ref="D34:D36"/>
    <mergeCell ref="E34:E36"/>
    <mergeCell ref="C52:C54"/>
    <mergeCell ref="D52:D54"/>
    <mergeCell ref="E52:E54"/>
    <mergeCell ref="C55:C57"/>
    <mergeCell ref="D55:D57"/>
    <mergeCell ref="E55:E57"/>
    <mergeCell ref="C46:C48"/>
    <mergeCell ref="D46:D48"/>
    <mergeCell ref="E46:E48"/>
    <mergeCell ref="C49:C51"/>
    <mergeCell ref="D49:D51"/>
    <mergeCell ref="E49:E51"/>
    <mergeCell ref="C64:C66"/>
    <mergeCell ref="D64:D66"/>
    <mergeCell ref="E64:E66"/>
    <mergeCell ref="C67:C69"/>
    <mergeCell ref="D67:D69"/>
    <mergeCell ref="E67:E69"/>
    <mergeCell ref="C58:C60"/>
    <mergeCell ref="D58:D60"/>
    <mergeCell ref="E58:E60"/>
    <mergeCell ref="C61:C63"/>
    <mergeCell ref="D61:D63"/>
    <mergeCell ref="E61:E63"/>
    <mergeCell ref="C76:C78"/>
    <mergeCell ref="D76:D78"/>
    <mergeCell ref="E76:E78"/>
    <mergeCell ref="C79:C81"/>
    <mergeCell ref="D79:D81"/>
    <mergeCell ref="E79:E81"/>
    <mergeCell ref="C70:C72"/>
    <mergeCell ref="D70:D72"/>
    <mergeCell ref="E70:E72"/>
    <mergeCell ref="C73:C75"/>
    <mergeCell ref="D73:D75"/>
    <mergeCell ref="E73:E75"/>
    <mergeCell ref="D125:D126"/>
    <mergeCell ref="E125:E126"/>
    <mergeCell ref="C133:C135"/>
    <mergeCell ref="D133:D135"/>
    <mergeCell ref="E133:E135"/>
    <mergeCell ref="D168:D170"/>
    <mergeCell ref="E168:E170"/>
    <mergeCell ref="C165:C167"/>
    <mergeCell ref="D165:D167"/>
    <mergeCell ref="E165:E167"/>
    <mergeCell ref="E145:E147"/>
    <mergeCell ref="C148:C150"/>
    <mergeCell ref="D148:D150"/>
    <mergeCell ref="E148:E150"/>
    <mergeCell ref="C131:C132"/>
    <mergeCell ref="D131:D132"/>
    <mergeCell ref="E131:E132"/>
    <mergeCell ref="C171:C173"/>
    <mergeCell ref="D171:D173"/>
    <mergeCell ref="E171:E173"/>
    <mergeCell ref="C168:C170"/>
    <mergeCell ref="C10:C12"/>
    <mergeCell ref="D10:D12"/>
    <mergeCell ref="E10:E12"/>
    <mergeCell ref="C7:C9"/>
    <mergeCell ref="D7:D9"/>
    <mergeCell ref="E7:E9"/>
    <mergeCell ref="C162:C164"/>
    <mergeCell ref="D162:D164"/>
    <mergeCell ref="E162:E164"/>
    <mergeCell ref="C157:C161"/>
    <mergeCell ref="D157:D161"/>
    <mergeCell ref="E157:E161"/>
    <mergeCell ref="C151:C153"/>
    <mergeCell ref="D151:D153"/>
    <mergeCell ref="E151:E153"/>
    <mergeCell ref="C154:C156"/>
    <mergeCell ref="D154:D156"/>
    <mergeCell ref="E154:E156"/>
    <mergeCell ref="C145:C147"/>
    <mergeCell ref="D145:D147"/>
    <mergeCell ref="C88:C90"/>
    <mergeCell ref="D88:D90"/>
    <mergeCell ref="E88:E90"/>
    <mergeCell ref="C97:C100"/>
    <mergeCell ref="D97:D100"/>
    <mergeCell ref="E97:E100"/>
    <mergeCell ref="C136:C138"/>
    <mergeCell ref="D136:D138"/>
    <mergeCell ref="E136:E138"/>
    <mergeCell ref="C117:C119"/>
    <mergeCell ref="D117:D119"/>
    <mergeCell ref="E117:E119"/>
    <mergeCell ref="C111:C113"/>
    <mergeCell ref="D111:D113"/>
    <mergeCell ref="E111:E113"/>
    <mergeCell ref="C114:C116"/>
    <mergeCell ref="D114:D116"/>
    <mergeCell ref="E114:E116"/>
    <mergeCell ref="C91:C93"/>
    <mergeCell ref="D91:D93"/>
    <mergeCell ref="E91:E93"/>
    <mergeCell ref="C94:C96"/>
    <mergeCell ref="D94:D96"/>
    <mergeCell ref="E94:E96"/>
  </mergeCells>
  <pageMargins left="0.35433070866141736" right="0.23622047244094491" top="0.74803149606299213" bottom="0.35433070866141736" header="0.31496062992125984" footer="0.31496062992125984"/>
  <pageSetup paperSize="9" scale="64" fitToHeight="0" orientation="landscape" blackAndWhite="1" r:id="rId1"/>
  <headerFooter differentFirst="1">
    <oddHeader>&amp;C&amp;P</oddHeader>
  </headerFooter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Таблица 1</vt:lpstr>
      <vt:lpstr>Таблица 2</vt:lpstr>
      <vt:lpstr>Таблица 3</vt:lpstr>
      <vt:lpstr>Таблица 4</vt:lpstr>
      <vt:lpstr>Таблица 5</vt:lpstr>
      <vt:lpstr>Таблица 6</vt:lpstr>
      <vt:lpstr>'Таблица 1'!Область_печати</vt:lpstr>
      <vt:lpstr>'Таблица 4'!Область_печати</vt:lpstr>
      <vt:lpstr>'Таблица 5'!Область_печати</vt:lpstr>
      <vt:lpstr>'Таблица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Юля</cp:lastModifiedBy>
  <cp:lastPrinted>2020-05-25T09:29:02Z</cp:lastPrinted>
  <dcterms:created xsi:type="dcterms:W3CDTF">2019-05-03T13:14:27Z</dcterms:created>
  <dcterms:modified xsi:type="dcterms:W3CDTF">2020-05-25T09:33:35Z</dcterms:modified>
</cp:coreProperties>
</file>