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20" windowWidth="16980" windowHeight="11535" tabRatio="601" activeTab="5"/>
  </bookViews>
  <sheets>
    <sheet name="прил 2" sheetId="54" r:id="rId1"/>
    <sheet name="прил 4" sheetId="47" r:id="rId2"/>
    <sheet name="прил 5" sheetId="1" r:id="rId3"/>
    <sheet name="прил 6" sheetId="52" r:id="rId4"/>
    <sheet name="прил 10" sheetId="42" r:id="rId5"/>
    <sheet name="прил 17" sheetId="50" r:id="rId6"/>
  </sheets>
  <definedNames>
    <definedName name="_xlnm.Print_Titles" localSheetId="2">'прил 5'!#REF!</definedName>
    <definedName name="_xlnm.Print_Area" localSheetId="0">'прил 2'!$A$1:$C$53</definedName>
  </definedNames>
  <calcPr calcId="124519"/>
</workbook>
</file>

<file path=xl/calcChain.xml><?xml version="1.0" encoding="utf-8"?>
<calcChain xmlns="http://schemas.openxmlformats.org/spreadsheetml/2006/main">
  <c r="B1132" i="50"/>
  <c r="F16" i="47"/>
  <c r="B1095" i="50"/>
  <c r="B1061" l="1"/>
  <c r="B1022"/>
  <c r="B983"/>
  <c r="B943"/>
  <c r="B905"/>
  <c r="B870"/>
  <c r="B834"/>
  <c r="B798"/>
  <c r="I77" i="1" l="1"/>
  <c r="H77"/>
  <c r="I748"/>
  <c r="H748"/>
  <c r="H747" s="1"/>
  <c r="H710" s="1"/>
  <c r="G84"/>
  <c r="I747"/>
  <c r="I710" s="1"/>
  <c r="G751"/>
  <c r="G80"/>
  <c r="E22" i="42"/>
  <c r="E21" s="1"/>
  <c r="E20" s="1"/>
  <c r="E19" s="1"/>
  <c r="D22"/>
  <c r="C22"/>
  <c r="C21" s="1"/>
  <c r="C20" s="1"/>
  <c r="C19" s="1"/>
  <c r="C18" s="1"/>
  <c r="D21"/>
  <c r="D20" s="1"/>
  <c r="D19" s="1"/>
  <c r="G750" i="1" l="1"/>
  <c r="G83"/>
  <c r="G82" s="1"/>
  <c r="H76"/>
  <c r="I76"/>
  <c r="G79"/>
  <c r="H15"/>
  <c r="G15"/>
  <c r="C48" i="54"/>
  <c r="G749" i="1" l="1"/>
  <c r="I70"/>
  <c r="G78"/>
  <c r="H70"/>
  <c r="B763" i="50"/>
  <c r="B736"/>
  <c r="B710"/>
  <c r="B683"/>
  <c r="B654"/>
  <c r="B625"/>
  <c r="B596"/>
  <c r="B567"/>
  <c r="B539"/>
  <c r="B511"/>
  <c r="B482"/>
  <c r="B454"/>
  <c r="B427"/>
  <c r="B399"/>
  <c r="B372"/>
  <c r="B345"/>
  <c r="B317"/>
  <c r="B289"/>
  <c r="B260"/>
  <c r="I36" i="1" l="1"/>
  <c r="H16" i="47"/>
  <c r="G16"/>
  <c r="H17"/>
  <c r="G17"/>
  <c r="F17"/>
  <c r="H819"/>
  <c r="G819"/>
  <c r="F819"/>
  <c r="I15" i="1" l="1"/>
  <c r="H38" i="47"/>
  <c r="G38"/>
  <c r="I1064" i="1"/>
  <c r="H1064"/>
  <c r="G1064"/>
  <c r="C40" i="54" l="1"/>
  <c r="C37"/>
  <c r="C29" s="1"/>
  <c r="C35"/>
  <c r="C30"/>
  <c r="C27"/>
  <c r="C25"/>
  <c r="C22"/>
  <c r="C20"/>
  <c r="C17"/>
  <c r="C16" l="1"/>
  <c r="C15" s="1"/>
  <c r="C14" l="1"/>
  <c r="C53" s="1"/>
  <c r="D232" i="50"/>
  <c r="C232"/>
  <c r="B232"/>
  <c r="B206" l="1"/>
  <c r="D183" l="1"/>
  <c r="C183"/>
  <c r="B183"/>
  <c r="D156"/>
  <c r="C156"/>
  <c r="B156"/>
  <c r="D129"/>
  <c r="C129"/>
  <c r="B129"/>
  <c r="D103"/>
  <c r="C103"/>
  <c r="B103"/>
  <c r="B77"/>
  <c r="B51"/>
  <c r="D28"/>
  <c r="C28"/>
  <c r="B28"/>
  <c r="F63" i="52" l="1"/>
  <c r="D63"/>
  <c r="E63"/>
  <c r="F38" i="47"/>
</calcChain>
</file>

<file path=xl/sharedStrings.xml><?xml version="1.0" encoding="utf-8"?>
<sst xmlns="http://schemas.openxmlformats.org/spreadsheetml/2006/main" count="9172" uniqueCount="1361">
  <si>
    <t>Организация питания детей в пришкольных лагерях</t>
  </si>
  <si>
    <t>Глава муниципального образования</t>
  </si>
  <si>
    <t>Благоустройство</t>
  </si>
  <si>
    <t>600</t>
  </si>
  <si>
    <t>Подпрограмма "Содержание автомобильных дорог общего пользования местного значения в границах населенных пунктов поселений"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</si>
  <si>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</si>
  <si>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</si>
  <si>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</si>
  <si>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>Ишалинское</t>
  </si>
  <si>
    <t>Камышевское</t>
  </si>
  <si>
    <t>Кузнецкое</t>
  </si>
  <si>
    <t>Кулуевское</t>
  </si>
  <si>
    <t>Норкинское</t>
  </si>
  <si>
    <t>Субсидии бюджетным и автономным учреждениям на иные цели</t>
  </si>
  <si>
    <t>группа вида расхода</t>
  </si>
  <si>
    <t>группа вида расходов</t>
  </si>
  <si>
    <t>ВСЕГО</t>
  </si>
  <si>
    <t>Иные межбюджетные трансферты</t>
  </si>
  <si>
    <t>Другие вопросы в области национальной экономики</t>
  </si>
  <si>
    <t>Таблица 1</t>
  </si>
  <si>
    <t>Подпрограмма "Капитальный ремонт и ремонт автомобильных дорог общего пользования местного значения в границах населенных пунктов поселений"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</si>
  <si>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</si>
  <si>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</si>
  <si>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</si>
  <si>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</si>
  <si>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 xml:space="preserve">ИТОГО </t>
  </si>
  <si>
    <t>Подпрограмма "Обеспечение сбалансированности бюджета"</t>
  </si>
  <si>
    <t>Профессиональная подготовка, переподготовка и повышение квалификации</t>
  </si>
  <si>
    <t>Таблица 2</t>
  </si>
  <si>
    <t>Руководитель контрольно-счетной палаты муниципального образования и его заместители</t>
  </si>
  <si>
    <t>Таблица 4</t>
  </si>
  <si>
    <t>Функционирование высшего должностного лица субъекта Российской Федерации и муниципального образования</t>
  </si>
  <si>
    <t>14</t>
  </si>
  <si>
    <t>Учреждения культуры</t>
  </si>
  <si>
    <t>Учреждения физкультуры и спорта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</si>
  <si>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</si>
  <si>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</si>
  <si>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</si>
  <si>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</si>
  <si>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</si>
  <si>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>Аргаяшское</t>
  </si>
  <si>
    <t>Акбашевское</t>
  </si>
  <si>
    <t>Аязгуловское</t>
  </si>
  <si>
    <t>Байрамгуловское</t>
  </si>
  <si>
    <t>Дербишевское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</si>
  <si>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</si>
  <si>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</si>
  <si>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</si>
  <si>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</si>
  <si>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>Выполнение других обязательств органов местного самоуправления</t>
  </si>
  <si>
    <t>Наименование сельского поселения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</si>
  <si>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</si>
  <si>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</si>
  <si>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</si>
  <si>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</si>
  <si>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>Судебная система</t>
  </si>
  <si>
    <t>Приложение  5</t>
  </si>
  <si>
    <t>Подпрограмма "Организация бюджетного процесса в Аргаяшском муниципальном районе"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</si>
  <si>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</si>
  <si>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</si>
  <si>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</si>
  <si>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</si>
  <si>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</si>
  <si>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</si>
  <si>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</si>
  <si>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Финансовое обеспечение выполнения функций контрольно-счетными органами муниципальных образований</t>
  </si>
  <si>
    <t>Муниципальная программа "Развитие информационного общества в Аргаяшском муниципальном районе до 2030 года"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</si>
  <si>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</si>
  <si>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</si>
  <si>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Премии Главы Аргаяшского муниципального района</t>
  </si>
  <si>
    <t>подраздел</t>
  </si>
  <si>
    <t>целевая статья</t>
  </si>
  <si>
    <t>Реализация иных муниципальных функций в области социальной политики</t>
  </si>
  <si>
    <t>Общеэкономические вопросы</t>
  </si>
  <si>
    <t>Капитальные вложения в объекты муниципальной собственности</t>
  </si>
  <si>
    <t>Информационное освещение деятельности органов муниципальной власти Аргаяшского муниципального района в средствах массовой информации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</si>
  <si>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</si>
  <si>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</si>
  <si>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</si>
  <si>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</si>
  <si>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</si>
  <si>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</si>
  <si>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</si>
  <si>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</si>
  <si>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</si>
  <si>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</si>
  <si>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</si>
  <si>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</si>
  <si>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</si>
  <si>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</si>
  <si>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</si>
  <si>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</si>
  <si>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</si>
  <si>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</si>
  <si>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 xml:space="preserve">Государственные программы Челябинской области </t>
  </si>
  <si>
    <t>Подпрограмма "Содержание автомобильных дорог общего пользования местного значения вне границ населенных пунктов"</t>
  </si>
  <si>
    <t>Капитальный ремонт, ремонт и содержание автомобильных дорог общего пользования местного значения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</si>
  <si>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</si>
  <si>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</si>
  <si>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</si>
  <si>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Дотации на выравнивание  бюджетной обеспеченности  субъектов Российской Федерации и муниципальных образований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</si>
  <si>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</si>
  <si>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</si>
  <si>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</si>
  <si>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</si>
  <si>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</si>
  <si>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</si>
  <si>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</si>
  <si>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</si>
  <si>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</si>
  <si>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</si>
  <si>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</si>
  <si>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</si>
  <si>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</si>
  <si>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Худайбердинское</t>
  </si>
  <si>
    <t>Яраткуловское</t>
  </si>
  <si>
    <t>Итого по району</t>
  </si>
  <si>
    <t>Коммунальное хозяйство</t>
  </si>
  <si>
    <t>Другие вопросы в области культуры, кинематографии</t>
  </si>
  <si>
    <t>Массовый спорт</t>
  </si>
  <si>
    <t>532</t>
  </si>
  <si>
    <t>534</t>
  </si>
  <si>
    <t>536</t>
  </si>
  <si>
    <t>Иные расходы на реализацию отраслевых мероприятий</t>
  </si>
  <si>
    <t>Дотации местным бюджетам</t>
  </si>
  <si>
    <t>Выполнение публичных обязательств перед физическим лицом, подлежащих исполнению в денежной форме</t>
  </si>
  <si>
    <t>Премии Собрания депутатов Аргаяшского муниципального района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</si>
  <si>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</si>
  <si>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</si>
  <si>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</si>
  <si>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</si>
  <si>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</si>
  <si>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</si>
  <si>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Таблица 3</t>
  </si>
  <si>
    <t>529</t>
  </si>
  <si>
    <t>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</si>
  <si>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</si>
  <si>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Всего</t>
  </si>
  <si>
    <t>Итого по программам</t>
  </si>
  <si>
    <t>Мобилизационная и вневойсковая подготовка</t>
  </si>
  <si>
    <t>Органы юстиции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</si>
  <si>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</si>
  <si>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</si>
  <si>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>Оказание материальной помощи гражданам, оказавшимся в трудной жизненной ситуации</t>
  </si>
  <si>
    <t>Приложение  6</t>
  </si>
  <si>
    <t>Приложение  10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</si>
  <si>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</si>
  <si>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</si>
  <si>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>Финансовое управление Аргаяшского муниципального района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</si>
  <si>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</si>
  <si>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</si>
  <si>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</si>
  <si>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400</t>
  </si>
  <si>
    <t>531</t>
  </si>
  <si>
    <t>Прочие неналоговые доходы бюджетов муниципальных районов</t>
  </si>
  <si>
    <t>Жилищное хозяйство</t>
  </si>
  <si>
    <t>Иные бюджетные ассигнования</t>
  </si>
  <si>
    <t>800</t>
  </si>
  <si>
    <t>Подпрограмма "Повышение безопасности дорожного движения в Аргаяшском муниципальном районе"</t>
  </si>
  <si>
    <t>Обеспечение деятельности подведомственных казенных учреждений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</si>
  <si>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</si>
  <si>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</si>
  <si>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>533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</si>
  <si>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</si>
  <si>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Прочие межбюджетные трансферты общего характера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</si>
  <si>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</si>
  <si>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Дошкольное образование</t>
  </si>
  <si>
    <t>Мероприятия в области социальной политики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</si>
  <si>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</si>
  <si>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"Организация досуга и обеспечение жителей района услугами учреждений культуры в Аргаяшском муниципальном районе"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</si>
  <si>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</si>
  <si>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</si>
  <si>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>Мероприятия в сфере физической культуры и спорта</t>
  </si>
  <si>
    <t>Таблица 5</t>
  </si>
  <si>
    <t>Таблица 6</t>
  </si>
  <si>
    <t>Таблица 7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</si>
  <si>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</si>
  <si>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</si>
  <si>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Таблица 8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</si>
  <si>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</si>
  <si>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5130300000</t>
  </si>
  <si>
    <t>5130343153</t>
  </si>
  <si>
    <t>5140300000</t>
  </si>
  <si>
    <t>5140343154</t>
  </si>
  <si>
    <t>5150300000</t>
  </si>
  <si>
    <t>5150343155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</si>
  <si>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</si>
  <si>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</si>
  <si>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</si>
  <si>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</si>
  <si>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</si>
  <si>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</si>
  <si>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</si>
  <si>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</si>
  <si>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</si>
  <si>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</si>
  <si>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</si>
  <si>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</si>
  <si>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</si>
  <si>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</si>
  <si>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</si>
  <si>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</si>
  <si>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</si>
  <si>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Мероприятия в области сельскохозяйственного производства</t>
  </si>
  <si>
    <t>Мероприятия по противодействию коррупции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</si>
  <si>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</si>
  <si>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</si>
  <si>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</si>
  <si>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Муниципальная программа " Содействие развитию малого и среднего предпринимательства в Аргаяшском муниципальном районе"</t>
  </si>
  <si>
    <t>7200000000</t>
  </si>
  <si>
    <t>7200700000</t>
  </si>
  <si>
    <t>Муниципальная программа "Развитие транспортной доступности в Аргаяшском муниципальном районе"</t>
  </si>
  <si>
    <t>7600000000</t>
  </si>
  <si>
    <t>7600700000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</si>
  <si>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</si>
  <si>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</si>
  <si>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</si>
  <si>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</si>
  <si>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муниципального района</t>
  </si>
  <si>
    <t>Мероприятия по социальной поддержке малообеспеченных семей</t>
  </si>
  <si>
    <t>Реализация инициативных проектов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</si>
  <si>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</si>
  <si>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</si>
  <si>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5351000000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</si>
  <si>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</si>
  <si>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</si>
  <si>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</si>
  <si>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</si>
  <si>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</si>
  <si>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</si>
  <si>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</si>
  <si>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</si>
  <si>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</si>
  <si>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</si>
  <si>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</si>
  <si>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</si>
  <si>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</si>
  <si>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</si>
  <si>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</si>
  <si>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</si>
  <si>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</si>
  <si>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4600000000</t>
  </si>
  <si>
    <t>9900405250</t>
  </si>
  <si>
    <t>5100000000</t>
  </si>
  <si>
    <t>5110000000</t>
  </si>
  <si>
    <t>5110300000</t>
  </si>
  <si>
    <t>5110343151</t>
  </si>
  <si>
    <t>5120000000</t>
  </si>
  <si>
    <t>5130000000</t>
  </si>
  <si>
    <t>5140000000</t>
  </si>
  <si>
    <t>5150000000</t>
  </si>
  <si>
    <t>9900300000</t>
  </si>
  <si>
    <t>9900343501</t>
  </si>
  <si>
    <t>9900343511</t>
  </si>
  <si>
    <t>9900346002</t>
  </si>
  <si>
    <t>9900346004</t>
  </si>
  <si>
    <t>9900600000</t>
  </si>
  <si>
    <t>9900605550</t>
  </si>
  <si>
    <t>5930000000</t>
  </si>
  <si>
    <t>5931200000</t>
  </si>
  <si>
    <t>5930100000</t>
  </si>
  <si>
    <t>5930171680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</si>
  <si>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</si>
  <si>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</si>
  <si>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</si>
  <si>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</si>
  <si>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</si>
  <si>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</si>
  <si>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</si>
  <si>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</si>
  <si>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</si>
  <si>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</si>
  <si>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</si>
  <si>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</si>
  <si>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5320742601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</si>
  <si>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</si>
  <si>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</si>
  <si>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</si>
  <si>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</si>
  <si>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</si>
  <si>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</si>
  <si>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</si>
  <si>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</si>
  <si>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</si>
  <si>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</si>
  <si>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</si>
  <si>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</si>
  <si>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</si>
  <si>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</si>
  <si>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</si>
  <si>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</si>
  <si>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</si>
  <si>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</si>
  <si>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</si>
  <si>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</si>
  <si>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</si>
  <si>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</si>
  <si>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</si>
  <si>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</si>
  <si>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</si>
  <si>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</si>
  <si>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</si>
  <si>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</si>
  <si>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5510000000</t>
  </si>
  <si>
    <t>5520000000</t>
  </si>
  <si>
    <t>5521000000</t>
  </si>
  <si>
    <t>5521044230</t>
  </si>
  <si>
    <t>5522000000</t>
  </si>
  <si>
    <t>552204423Б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</si>
  <si>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</si>
  <si>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</si>
  <si>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</si>
  <si>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</si>
  <si>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</si>
  <si>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</si>
  <si>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</si>
  <si>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</si>
  <si>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</si>
  <si>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</si>
  <si>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</si>
  <si>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</si>
  <si>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</si>
  <si>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</si>
  <si>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</si>
  <si>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</si>
  <si>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</si>
  <si>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</si>
  <si>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</si>
  <si>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</si>
  <si>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</si>
  <si>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</si>
  <si>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</si>
  <si>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</si>
  <si>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</si>
  <si>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</si>
  <si>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9900459300</t>
  </si>
  <si>
    <t>6500000000</t>
  </si>
  <si>
    <t>6500100000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</si>
  <si>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</si>
  <si>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</si>
  <si>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</si>
  <si>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</si>
  <si>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</si>
  <si>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</si>
  <si>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</si>
  <si>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</si>
  <si>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</si>
  <si>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</si>
  <si>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5710000000</t>
  </si>
  <si>
    <t>5710700000</t>
  </si>
  <si>
    <t>57107S1020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</si>
  <si>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</si>
  <si>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</si>
  <si>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</si>
  <si>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</si>
  <si>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</si>
  <si>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</si>
  <si>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</si>
  <si>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района"</t>
  </si>
  <si>
    <t>6300000000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</si>
  <si>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</si>
  <si>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</si>
  <si>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</si>
  <si>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</si>
  <si>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</si>
  <si>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</si>
  <si>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</si>
  <si>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</si>
  <si>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6320900000</t>
  </si>
  <si>
    <t>7400000000</t>
  </si>
  <si>
    <t>7400900000</t>
  </si>
  <si>
    <t>5810000000</t>
  </si>
  <si>
    <t>5810400000</t>
  </si>
  <si>
    <t>5810441630</t>
  </si>
  <si>
    <t>1200000000</t>
  </si>
  <si>
    <t>5600000000</t>
  </si>
  <si>
    <t>5610000000</t>
  </si>
  <si>
    <t>5619900000</t>
  </si>
  <si>
    <t>5619948230</t>
  </si>
  <si>
    <t>5620000000</t>
  </si>
  <si>
    <t>5620700000</t>
  </si>
  <si>
    <t>5620748120</t>
  </si>
  <si>
    <t>5630000000</t>
  </si>
  <si>
    <t>5630700000</t>
  </si>
  <si>
    <t>5630748120</t>
  </si>
  <si>
    <t>5639900000</t>
  </si>
  <si>
    <t>5639948230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</si>
  <si>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</si>
  <si>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</si>
  <si>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</si>
  <si>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</si>
  <si>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</si>
  <si>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</si>
  <si>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</si>
  <si>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5410745110</t>
  </si>
  <si>
    <t>5000700000</t>
  </si>
  <si>
    <t>5000740270</t>
  </si>
  <si>
    <t>6350900000</t>
  </si>
  <si>
    <t>Мероприятия по привлечению граждан к обеспечению общественной безопасности</t>
  </si>
  <si>
    <t>6200741390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</si>
  <si>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</si>
  <si>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</si>
  <si>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</si>
  <si>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</si>
  <si>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</si>
  <si>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</si>
  <si>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</si>
  <si>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</si>
  <si>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>0300000000</t>
  </si>
  <si>
    <t>9909529306</t>
  </si>
  <si>
    <t>5310600000</t>
  </si>
  <si>
    <t>5511044030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</si>
  <si>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</t>
  </si>
  <si>
    <t>5569944530</t>
  </si>
  <si>
    <t>5569900000</t>
  </si>
  <si>
    <t>5511000000</t>
  </si>
  <si>
    <t>53410S9010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</si>
  <si>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районе"</t>
  </si>
  <si>
    <t>5410400000</t>
  </si>
  <si>
    <t>5410600000</t>
  </si>
  <si>
    <t>5419900000</t>
  </si>
  <si>
    <t>5420400000</t>
  </si>
  <si>
    <t>5420600000</t>
  </si>
  <si>
    <t>5420628350</t>
  </si>
  <si>
    <t>5420628380</t>
  </si>
  <si>
    <t>5420628400</t>
  </si>
  <si>
    <t>5420428580</t>
  </si>
  <si>
    <t>5420652500</t>
  </si>
  <si>
    <t>5441000000</t>
  </si>
  <si>
    <t>5450000000</t>
  </si>
  <si>
    <t>5455500000</t>
  </si>
  <si>
    <t>5455545160</t>
  </si>
  <si>
    <t>5429500000</t>
  </si>
  <si>
    <t>5429529101</t>
  </si>
  <si>
    <t>2025 год</t>
  </si>
  <si>
    <t>5342042609</t>
  </si>
  <si>
    <t>5730000000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</si>
  <si>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</si>
  <si>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</si>
  <si>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</si>
  <si>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</si>
  <si>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</si>
  <si>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Подпрограмма "Поддержка садоводческих некоммерческих товариществ, расположенных на территории Аргаяшского муниципального района"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</si>
  <si>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</si>
  <si>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</si>
  <si>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</si>
  <si>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</si>
  <si>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Другие вопросы в области охраны окружающей среды</t>
  </si>
  <si>
    <t>5312000000</t>
  </si>
  <si>
    <t>Совершенствование организации дорожного движения и мероприятия по безопасности движения пешеходов</t>
  </si>
  <si>
    <t>7700000000</t>
  </si>
  <si>
    <t>7700700000</t>
  </si>
  <si>
    <t>6100741350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</si>
  <si>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</si>
  <si>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</si>
  <si>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</si>
  <si>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</si>
  <si>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</si>
  <si>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Муниципальная программа "Профилактика наркомании и противодействие незаконному обороту наркотиков в Аргаяшском муниципальном районе"</t>
  </si>
  <si>
    <t>2800000000</t>
  </si>
  <si>
    <t>Условно-утвержденные расходы</t>
  </si>
  <si>
    <t>Итого</t>
  </si>
  <si>
    <t>5311004070</t>
  </si>
  <si>
    <t>53120S4040</t>
  </si>
  <si>
    <t>5321003230</t>
  </si>
  <si>
    <t>5321003260</t>
  </si>
  <si>
    <t>5321003310</t>
  </si>
  <si>
    <t>53210S3190</t>
  </si>
  <si>
    <t>53210S3290</t>
  </si>
  <si>
    <t>53410S3350</t>
  </si>
  <si>
    <t>53420S3350</t>
  </si>
  <si>
    <t>5351003210</t>
  </si>
  <si>
    <t>5310604090</t>
  </si>
  <si>
    <t>53110S4100</t>
  </si>
  <si>
    <t>5350603180</t>
  </si>
  <si>
    <t>5441028630</t>
  </si>
  <si>
    <t>5420628340</t>
  </si>
  <si>
    <t>5420628360</t>
  </si>
  <si>
    <t>5420628420</t>
  </si>
  <si>
    <t>5420628430</t>
  </si>
  <si>
    <t>5420628440</t>
  </si>
  <si>
    <t>5420628450</t>
  </si>
  <si>
    <t>5420628460</t>
  </si>
  <si>
    <t>5410628200</t>
  </si>
  <si>
    <t>5410628040</t>
  </si>
  <si>
    <t>5410628050</t>
  </si>
  <si>
    <t>5419928160</t>
  </si>
  <si>
    <t>5410428170</t>
  </si>
  <si>
    <t>5410428120</t>
  </si>
  <si>
    <t>5420428420</t>
  </si>
  <si>
    <t>5420428560</t>
  </si>
  <si>
    <t>5420428600</t>
  </si>
  <si>
    <t>5430728660</t>
  </si>
  <si>
    <t>5440428370</t>
  </si>
  <si>
    <t>Комплексы процессных мероприятий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</si>
  <si>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</si>
  <si>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</si>
  <si>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</si>
  <si>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65001S6140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</si>
  <si>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</si>
  <si>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</si>
  <si>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</si>
  <si>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</si>
  <si>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</si>
  <si>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</si>
  <si>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</si>
  <si>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63209S4010</t>
  </si>
  <si>
    <t>9900499400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</si>
  <si>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</si>
  <si>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</si>
  <si>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56207S0012</t>
  </si>
  <si>
    <t>56207S0013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</si>
  <si>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</si>
  <si>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56207S0014</t>
  </si>
  <si>
    <t>56207S0016</t>
  </si>
  <si>
    <t>56207S0018</t>
  </si>
  <si>
    <t>56207S0019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</si>
  <si>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</si>
  <si>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56207S001Б</t>
  </si>
  <si>
    <t>2026 год</t>
  </si>
  <si>
    <t>538</t>
  </si>
  <si>
    <t>1240000000</t>
  </si>
  <si>
    <t>1240400000</t>
  </si>
  <si>
    <t>1240412010</t>
  </si>
  <si>
    <t>Муниципальная программа "Реализация инициативных проектов в Аргаяшском муниципальном районе"</t>
  </si>
  <si>
    <t>7800000000</t>
  </si>
  <si>
    <t>7800700000</t>
  </si>
  <si>
    <t>Охрана окружающей среды</t>
  </si>
  <si>
    <t xml:space="preserve">Межбюджетные трансферты общего характера бюджетам бюджетной системы Российской Федерации </t>
  </si>
  <si>
    <t>2840000000</t>
  </si>
  <si>
    <t>2840900000</t>
  </si>
  <si>
    <t>2840928190</t>
  </si>
  <si>
    <t>5350400000</t>
  </si>
  <si>
    <t>Таблица 9</t>
  </si>
  <si>
    <t>Мероприятия по энергосбережению и повышению энергетической эффективности</t>
  </si>
  <si>
    <t xml:space="preserve">муниципального района на 2025 год </t>
  </si>
  <si>
    <t>и на плановый период 2026 и  2027 годов"</t>
  </si>
  <si>
    <t>(рублей)</t>
  </si>
  <si>
    <t>2027 год</t>
  </si>
  <si>
    <t>Распределение дотаций на выравнивание бюджетной обеспеченности сельских поселений за счет субвенции на осуществление государственных полномочий по расчету и предоставлению дотаций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</si>
  <si>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участие в организации деятельности по накоплению и транспортированию твердых коммунальных отходов на 2025 год и на плановый период 2026 и 2027 годов</t>
  </si>
  <si>
    <t>Распределение иных межбюджетных трансфертов  передаваемых бюджетам сельских поселений на осуществление полномочий по  вопросу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</si>
  <si>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организация ритуальных услуг и содержание мест захоронения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</si>
  <si>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организация в границах поселения электро-, тепло-, газо- и водоснабжения населения, водоотведение, снабжения населения топливом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</si>
  <si>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 содержание   автомобильных дорог общего пользования местного значения вне границ населенных пунктов в границах муниципального района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</si>
  <si>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содержание  автомобильных дорог общего пользования местного значения в границах  населенных пунктов поселений на 2025 год и на плановый период 2026 и 2027 годов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</si>
  <si>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</si>
  <si>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</si>
  <si>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</si>
  <si>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</si>
  <si>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</si>
  <si>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</si>
  <si>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</si>
  <si>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</si>
  <si>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</si>
  <si>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</si>
  <si>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</si>
  <si>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</si>
  <si>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Организация деятельности по накоплению и транспортированию твердых коммунальных отходов</t>
  </si>
  <si>
    <t>5931299220</t>
  </si>
  <si>
    <t>5910499220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</si>
  <si>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</t>
  </si>
  <si>
    <t>51503SД010</t>
  </si>
  <si>
    <t>Распределение  субсидии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на 2025 год и на плановый период 2026 и 2027 годов</t>
  </si>
  <si>
    <t>Распределение субвенций местным бюджетам на осуществление первичного воинского учета на территориях, где отсутствуют военные комиссариаты на 2025 год и на плановый период 2026 и 2027 годов</t>
  </si>
  <si>
    <t>Ведомственная структура расходов бюджета Аргаяшского муниципального района на 2025 год и на плановый период 2026 и 2027 годов</t>
  </si>
  <si>
    <t>Распределение бюджетных ассигнований по целевым статьям (муниципальным  программам Аргаяшского муниципального района и непрограммным направлениям деятельности), группам видов расходов, разделам и подразделам классификации расходов бюджетов на 2025 год и на плановый период 2026 и 2027 годов</t>
  </si>
  <si>
    <t>53620S4110</t>
  </si>
  <si>
    <t>5321003520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</si>
  <si>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</t>
  </si>
  <si>
    <t>5550100000</t>
  </si>
  <si>
    <t>55501S8130</t>
  </si>
  <si>
    <t>55501S8170</t>
  </si>
  <si>
    <t>5420428770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</si>
  <si>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</si>
  <si>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7200741330</t>
  </si>
  <si>
    <t>9900499150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</si>
  <si>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</si>
  <si>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50007S7010</t>
  </si>
  <si>
    <t>7800724010</t>
  </si>
  <si>
    <t>56307S0120</t>
  </si>
  <si>
    <t>56207S0011</t>
  </si>
  <si>
    <t>Региональный проект «Экономика замкнутого цикла (Челябинская область)»</t>
  </si>
  <si>
    <t>5611000000</t>
  </si>
  <si>
    <t>5611048230</t>
  </si>
  <si>
    <t>4640251180</t>
  </si>
  <si>
    <t>4640200000</t>
  </si>
  <si>
    <t>4640000000</t>
  </si>
  <si>
    <t>Муниципальная программа "Развитие сферы наружной рекламы в Аргаяшском муниципальном районе"</t>
  </si>
  <si>
    <t>8000000000</t>
  </si>
  <si>
    <t>8000700000</t>
  </si>
  <si>
    <t>Мероприятия по развитию наружной рекламы</t>
  </si>
  <si>
    <t>8000741420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</si>
  <si>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</si>
  <si>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5420645170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</si>
  <si>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</si>
  <si>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Распределение бюджетных ассигнований по разделам и подразделам 
классификации расходов бюджетов на 2025 год и на плановый период 2026 и 2027 годов</t>
  </si>
  <si>
    <t>Приложение 4</t>
  </si>
  <si>
    <t>приложения 17</t>
  </si>
  <si>
    <t>Код бюджетной  классификации</t>
  </si>
  <si>
    <t>Наименование налога (сбора)</t>
  </si>
  <si>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</si>
  <si>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</si>
  <si>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</si>
  <si>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</si>
  <si>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</si>
  <si>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Налог на доходы физических лиц</t>
  </si>
  <si>
    <t>182 1 01 02050 01 0000 110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</si>
  <si>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</t>
  </si>
  <si>
    <t>000 1 03 00000 00 0000 000</t>
  </si>
  <si>
    <t>НАЛОГИ НА ТОВАРЫ (РАБОТЫ, УСЛУГИ), РЕАЛИЗУЕМЫЕ НА ТЕРРИТОРИИ РОССИЙСКОЙ ФЕДЕРАЦИИ</t>
  </si>
  <si>
    <t>182 1 03 02000 01 0000 110</t>
  </si>
  <si>
    <t>000 1 05 00000 00 0000 000</t>
  </si>
  <si>
    <t>НАЛОГИ НА СОВОКУПНЫЙ ДОХОД</t>
  </si>
  <si>
    <t>182 105 01000 00 0000 110</t>
  </si>
  <si>
    <t>182 105 04020 02 0000 110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</si>
  <si>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</si>
  <si>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</si>
  <si>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 СБОРЫ И РЕГУЛЯРНЫЕ ПЛАТЕЖИ ЗА ПОЛЬЗОВАНИЕ ПРИРОДНЫМИ РЕСУРСАМИ</t>
  </si>
  <si>
    <t>182 1 07 01000 01 0000 110</t>
  </si>
  <si>
    <t>Налог на добычу  полезных ископаемых</t>
  </si>
  <si>
    <t>000 1 08 00000 00 0000 000</t>
  </si>
  <si>
    <t>ГОСУДАРСТВЕННАЯ ПОШЛИНА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</si>
  <si>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</si>
  <si>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</si>
  <si>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</si>
  <si>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</si>
  <si>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</si>
  <si>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538 1 11 05013 05 0000 120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</si>
  <si>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</si>
  <si>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538 111 05025 05 0000 120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</si>
  <si>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</si>
  <si>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538 1 11 05035 05 0000 120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</si>
  <si>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</si>
  <si>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538 1 11 05075 05 0000 120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</si>
  <si>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</si>
  <si>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000 1 12 00000 00 0000 000</t>
  </si>
  <si>
    <t>ПЛАТЕЖИ ПРИ ПОЛЬЗОВАНИИ ПРИРОДНЫМИ РЕСУРСАМИ</t>
  </si>
  <si>
    <t>000 1 13 00000 00 0000 000</t>
  </si>
  <si>
    <t>530 1 13 02995 05 0000 130</t>
  </si>
  <si>
    <t>Прочие доходы  от компенсации затрат бюджетов муниципальных районов</t>
  </si>
  <si>
    <t>533 1 13 02995 05 0000 130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</si>
  <si>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</si>
  <si>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</si>
  <si>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538 1 14 02053 05 0000 410</t>
  </si>
  <si>
    <t>538 1 14 06013 05 0000 430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</si>
  <si>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</si>
  <si>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</si>
  <si>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000 1 17 05000 00 0000 180</t>
  </si>
  <si>
    <t>532 1 17 05050 05 0000 180</t>
  </si>
  <si>
    <t>Инициативные платежи</t>
  </si>
  <si>
    <t>Безвозмездные поступления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</si>
  <si>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</si>
  <si>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</si>
  <si>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 xml:space="preserve">ИТОГО  </t>
  </si>
  <si>
    <t>Доходы бюджета Аргаяшского муниципального района на 2025 год</t>
  </si>
  <si>
    <t>ДОХОДЫ</t>
  </si>
  <si>
    <t>182 1 01 02000 01 0000 110</t>
  </si>
  <si>
    <t xml:space="preserve">Источники внутреннего финансирования дефицита  бюджета Аргаяшского муниципального района на 2025 год и на плановый период 2026 и 2027 годов
</t>
  </si>
  <si>
    <t>000 1 17 15000 00 0000 150</t>
  </si>
  <si>
    <t>000 2 00 00000 00 0000 000</t>
  </si>
  <si>
    <t>000 2 02 10000 00 0000 150</t>
  </si>
  <si>
    <t>000 2 02 20000 00 0000 150</t>
  </si>
  <si>
    <t>000 2 02 30000 00 0000 150</t>
  </si>
  <si>
    <t>000 2 02 40000 00 0000 150</t>
  </si>
  <si>
    <t>Приложение  2</t>
  </si>
  <si>
    <t>Акцизы по подакцизным товарам (продукции), производимым на территории Российской Федерации</t>
  </si>
  <si>
    <t>Плата за выбросы загрязняющих веществ в атмосферный воздух стационарными объектами</t>
  </si>
  <si>
    <t>ДОХОДЫ ОТ ОКАЗАНИЯ ПЛАТНЫХ УСЛУГ И КОМПЕНСАЦИИ ЗАТРАТ ГОСУДАРСТВА</t>
  </si>
  <si>
    <t>000 1 16 00000 00 0000 000</t>
  </si>
  <si>
    <t>Субсидии бюджетам бюджетной системы Российской Федерации (межбюджетные субсидии)</t>
  </si>
  <si>
    <t>Прочие неналоговые доходы</t>
  </si>
  <si>
    <t xml:space="preserve">Налог, взимаемый в связи с применением упрощенной системы налогообложения </t>
  </si>
  <si>
    <t>000 1 14 00000 00 0000 000</t>
  </si>
  <si>
    <t>Мероприятия по переселению граждан из жилищного фонда, признанного непригодным для проживания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</si>
  <si>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</t>
  </si>
  <si>
    <t>5550144130</t>
  </si>
  <si>
    <t>Подпрограмма "Обеспечение жильем молодых семей"</t>
  </si>
  <si>
    <t>6340000000</t>
  </si>
  <si>
    <t>Социальные выплаты на улучшение жилищных условий граждан</t>
  </si>
  <si>
    <t>6341500000</t>
  </si>
  <si>
    <t>63415L4970</t>
  </si>
  <si>
    <t>СОЦИАЛЬНАЯ ПОЛИТИКА</t>
  </si>
  <si>
    <t>5420652200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</si>
  <si>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</si>
  <si>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</si>
  <si>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</si>
  <si>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"Организация деятельности предприятий ЖКХ"</t>
  </si>
  <si>
    <t>6360000000</t>
  </si>
  <si>
    <t>Предоставление субсидий теплоснабжающим организациям на финансовое обеспечение затрат, частичное погашение задолженности за ТЭР</t>
  </si>
  <si>
    <t>6360700000</t>
  </si>
  <si>
    <t>6360743514</t>
  </si>
  <si>
    <t>532Ю650501</t>
  </si>
  <si>
    <t>532Ю653035</t>
  </si>
  <si>
    <t>532Ю651790</t>
  </si>
  <si>
    <t>532Ю600000</t>
  </si>
  <si>
    <t>Региональный проект «Педагоги и наставники»</t>
  </si>
  <si>
    <t>536Ю400000</t>
  </si>
  <si>
    <t>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</si>
  <si>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</si>
  <si>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532Ю400000</t>
  </si>
  <si>
    <t>532Ю455590</t>
  </si>
  <si>
    <t>53620L4940</t>
  </si>
  <si>
    <t>Модернизация муниципальных библиотек</t>
  </si>
  <si>
    <t>Региональный проект "Семейные ценности и инфраструктура культуры"</t>
  </si>
  <si>
    <t>632И351540</t>
  </si>
  <si>
    <t>632И300000</t>
  </si>
  <si>
    <t>Региональный проект "Модернизация коммунальной инфраструктуры"</t>
  </si>
  <si>
    <t>7100000000</t>
  </si>
  <si>
    <t>Региональный проект «Формирование комфортной городской среды»</t>
  </si>
  <si>
    <t>710И400000</t>
  </si>
  <si>
    <t>710И455550</t>
  </si>
  <si>
    <t>Муниципальная программа "Профилактика преступлений, совершаемых с использованием информационно-телекоммуникационных технологий на территории Аргаяшского муниципального района"</t>
  </si>
  <si>
    <t>8300000000</t>
  </si>
  <si>
    <t>8300700000</t>
  </si>
  <si>
    <t>Мероприятия по профилактике преступлений, совершаемых с использованием информационно-телекоммуникационных технологий</t>
  </si>
  <si>
    <t>8300741430</t>
  </si>
  <si>
    <t>Государственная поддержка лучших муниципальных учреждений культуры, находящихся на территориях сельских поселений</t>
  </si>
  <si>
    <t>55101L5195</t>
  </si>
  <si>
    <t>Обустройство мест (площадок) накопления твердых коммунальных отходов жилого фонда</t>
  </si>
  <si>
    <t>633Ч200000</t>
  </si>
  <si>
    <t>Ведомственные проекты</t>
  </si>
  <si>
    <t>0330000000</t>
  </si>
  <si>
    <t>0330400000</t>
  </si>
  <si>
    <t>0330403200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</si>
  <si>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</si>
  <si>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</si>
  <si>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</si>
  <si>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555Я553482</t>
  </si>
  <si>
    <t>555Я500000</t>
  </si>
  <si>
    <t>55220L5195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</si>
  <si>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</si>
  <si>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</si>
  <si>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</si>
  <si>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</si>
  <si>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</si>
  <si>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</si>
  <si>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</si>
  <si>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</si>
  <si>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</si>
  <si>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</si>
  <si>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выплате областного единовременного пособия при рождении ребенка</t>
  </si>
  <si>
    <t>5410628010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</si>
  <si>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</si>
  <si>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</si>
  <si>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</si>
  <si>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Региональный проект «Мы вместе (Воспитание гармонично развитой личности)»</t>
  </si>
  <si>
    <t>640Ю200000</t>
  </si>
  <si>
    <t>Реализация мероприятий с детьми и молодежью</t>
  </si>
  <si>
    <t>640Ю2S1010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</si>
  <si>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</si>
  <si>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</si>
  <si>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Повышение квалификации (обучение) сотрудников</t>
  </si>
  <si>
    <t>Обеспечение жильем молодых семей</t>
  </si>
  <si>
    <t>Муниципальная программа "Выполнение функций по управлению, владению, пользованию и распоряжению муниципальной собственностью в Аргаяшском муниципальном районе"</t>
  </si>
  <si>
    <t>от 18 декабря 2024  г. № 586</t>
  </si>
  <si>
    <t>Собрание депутатов Аргаяшского муниципального района</t>
  </si>
  <si>
    <t>ОБЩЕГОСУДАРСТВЕННЫЕ ВОПРОСЫ</t>
  </si>
  <si>
    <t>Другие мероприятия по реализации муниципальных функций</t>
  </si>
  <si>
    <t>Муниципальная программа "Управление муниципальными финансами и муниципальным долгом Аргаяшского муниципального района"</t>
  </si>
  <si>
    <t>Подпрограмма "Создание и развитие информационной системы управления общественными финансами «Электронный бюджет» в Аргаяшском муниципальном районе"</t>
  </si>
  <si>
    <t>НАЦИОНАЛЬНАЯ ОБОРОНА</t>
  </si>
  <si>
    <t>Государственная программа Челябинской области "Обеспечение общественной безопасности в Челябинской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</si>
  <si>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</si>
  <si>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ЭКОНОМИКА</t>
  </si>
  <si>
    <t>Дорожное хозяйство (дорожные фонды)</t>
  </si>
  <si>
    <t>Муниципальная программа Аргаяшского муниципального района "Развитие дорожного хозяйства в Аргаяшском муниципальном районе"</t>
  </si>
  <si>
    <t>Содержание автомобильных дорог общего пользования местного значения вне границ населенных пунктов</t>
  </si>
  <si>
    <t>Содержание автомобильных дорог общего пользования местного значения в границах населенных пунктов поселений</t>
  </si>
  <si>
    <t>Подпрограмма "Капитальный ремонт и ремонт автомобильных дорог общего пользования местного значения вне границ населенных пунктов"</t>
  </si>
  <si>
    <t>Капитальный ремонт и ремонт автомобильных дорог общего пользования местного значения вне границ населенных пунктов</t>
  </si>
  <si>
    <t>ЖИЛИЩНО-КОММУНАЛЬНОЕ ХОЗЯЙСТВО</t>
  </si>
  <si>
    <t>Мероприятия по обеспечению своевременной и полной выплаты заработной платы</t>
  </si>
  <si>
    <t>МЕЖБЮДЖЕТНЫЕ ТРАНСФЕРТЫ ОБЩЕГО ХАРАКТЕРА БЮДЖЕТАМ БЮДЖЕТНОЙ СИСТЕМЫ РОССИЙСКОЙ ФЕДЕРАЦИИ</t>
  </si>
  <si>
    <t>Выравнивание бюджетной обеспеченности сельских поселений за счет субвенции из областного бюджета на осуществление государственных полномочий по расчету и предоставлению дотаций сельским поселениям</t>
  </si>
  <si>
    <t>Контрольно-счетная комиссия Аргаяшского муниципального района</t>
  </si>
  <si>
    <t>Управление образования Аргаяшского муниципального района</t>
  </si>
  <si>
    <t>ОБРАЗОВАНИЕ</t>
  </si>
  <si>
    <t>Муниципальная программа "Развитие образования Аргаяшского муниципального района"</t>
  </si>
  <si>
    <t>Подпрограмма "Развитие дошкольного образования Аргаяшского муниципального района"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</si>
  <si>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</si>
  <si>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Подпрограмма " Безопасность образовательных учреждений Аргаяшского муниципального района"</t>
  </si>
  <si>
    <t>Подпрограмма "Развитие общего образования Аргаяшского муниципального района"</t>
  </si>
  <si>
    <t>Мероприятия в области образования для педагогических работников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</si>
  <si>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</si>
  <si>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</si>
  <si>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Подпрограмма "Развитие дополнительного образования Аргаяшского муниципального района"</t>
  </si>
  <si>
    <t>Обеспечение функционирования модели персонифицированного финансирования дополнительного образования детей</t>
  </si>
  <si>
    <t>Подпрограмма "Отдых, оздоровление, занятость детей и молодежи Аргаяшского муниципального района"</t>
  </si>
  <si>
    <t>Подпрограмма "Прочие мероприятия в области образования"</t>
  </si>
  <si>
    <t>Методический кабинет, централизованная бухгалтерия</t>
  </si>
  <si>
    <t>Муниципальная программа "Социальная поддержка граждан Аргаяшского муниципального района"</t>
  </si>
  <si>
    <t>Подпрограмма " Повышение качества жизни граждан пожилого возраста и иных категорий граждан Аргаяшского муниципального района"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</si>
  <si>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</si>
  <si>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МКУ "Управление культуры, туризма и молодежной политики"</t>
  </si>
  <si>
    <t>Муниципальная программа "Развитие культуры Аргаяшского муниципального района"</t>
  </si>
  <si>
    <t>Подпрограмма "Развитие дополнительного образования детей в сфере культуры и искусства в Аргаяшском муниципальном районе Челябинской области"</t>
  </si>
  <si>
    <t>Подпрограмма "Одаренные дети" в сфере культуры и искусства в Аргаяшском муниципальном районе</t>
  </si>
  <si>
    <t>Молодежная политика</t>
  </si>
  <si>
    <t>Муниципальная программа "Реализация молодежной политики в Аргаяшском муниципальном районе"</t>
  </si>
  <si>
    <t>Региональный проект «Россия – страна возможностей»</t>
  </si>
  <si>
    <t>Создание и развитие молодежных пространств</t>
  </si>
  <si>
    <t>КУЛЬТУРА, КИНЕМАТОГРАФИЯ</t>
  </si>
  <si>
    <t>Подпрограмма "Организация библиотечного обслуживания населения в Аргаяшском муниципальном районе "</t>
  </si>
  <si>
    <t>Подпрограмма "Укрепление материально-технической базы учреждений культуры в Аргаяшском муниципальном районе"</t>
  </si>
  <si>
    <t>Мероприятия по укреплению материально-технической базы учреждений культуры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</si>
  <si>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</si>
  <si>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Подпрограмма "Обеспечение функций управления"</t>
  </si>
  <si>
    <t>Управление социальной защиты населения Аргаяшского района</t>
  </si>
  <si>
    <t>Подпрограмма "Функционирование системы социального обслуживания и социальной поддержки отдельных категорий граждан Аргаяшского муниципального района"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</si>
  <si>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</si>
  <si>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Проведение медицинского освидетельствования лиц, заключающих контракт для выполнения задач на СВО</t>
  </si>
  <si>
    <t>Ежемесячная доплата к страховой пенсии по старости (инвалидности) отдельным категориям граждан в соответствии с решением Собрания депутатов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</t>
  </si>
  <si>
    <t>Подпрограмма "Социальная поддержка семей и детей Аргаяшского муниципального района"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</si>
  <si>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</si>
  <si>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Подпрограмма " Доступная среда "</t>
  </si>
  <si>
    <t>Приобретение технических средств реабилитации для пунктов проката в муниципальных учреждениях системы социальной защиты населения</t>
  </si>
  <si>
    <t>Организация работы органов управления социальной защиты населения муниципальных образований</t>
  </si>
  <si>
    <t>Подпрограмма "Поддержка социально-ориентированных некоммерческих организаций Аргаяшского муниципального района"</t>
  </si>
  <si>
    <t>Администрация Аргаяшского муниципального района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</si>
  <si>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</si>
  <si>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</si>
  <si>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программа Челябинской области "Развитие образования в Челябинской области"</t>
  </si>
  <si>
    <t>Муниципальная программа "Развитие муниципального управления в Аргаяшском муниципальном районе "</t>
  </si>
  <si>
    <t>Подпрограмма противодействия коррупции в Аргаяшском муниципальном районе</t>
  </si>
  <si>
    <t>Муниципальная программа "Реализация государственной национальной политики на территории Аргаяшского муниципального района"</t>
  </si>
  <si>
    <t>Муниципальная программа "Обеспечение общественного порядка, противодействие преступности и профилактика правонарушений на территории Аргаяшского муниципального района"</t>
  </si>
  <si>
    <t>Предоставление помещения для работы на обслуживаемом административном участке участковому уполномоченному полиции</t>
  </si>
  <si>
    <t>Муниципальная программа "Внесение в государственный кадастр недвижимости сведений о границах населенных пунктов и территориальных зонах Аргаяшского муниципального района Челябинской области"</t>
  </si>
  <si>
    <t>Проведение работ по описанию местоположения границ населенных пунктов Челябинской области</t>
  </si>
  <si>
    <t>Муниципальная программа "Профилактика проявлений экстремизма в Аргаяшском муниципальном районе"</t>
  </si>
  <si>
    <t>Мероприятия по предупреждению экстремизма</t>
  </si>
  <si>
    <t>Муниципальная программа "Профилактика терроризма в Аргаяшском муниципальном районе"</t>
  </si>
  <si>
    <t>Мероприятия по профилактике терроризма</t>
  </si>
  <si>
    <t>Муниципальная программа "Укрепление общественного здоровья на территории Аргаяшского муниципального района"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</si>
  <si>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</si>
  <si>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НАЦИОНАЛЬНАЯ БЕЗОПАСНОСТЬ И ПРАВООХРАНИТЕЛЬНАЯ ДЕЯТЕЛЬНОСТЬ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</si>
  <si>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</si>
  <si>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Муниципальная программа "Об осуществлении мероприятий гражданской обороны, защиты населения и территории Аргаяшского муниципального района от чрезвычайных ситуаций природного и техногенного характера, развитие единой дежурно-диспетчерской службы"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</si>
  <si>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</si>
  <si>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Муниципальная программа "Улучшение условий и охраны труда в Аргаяшском муниципальном районе"</t>
  </si>
  <si>
    <t>Улучшение условий и охраны труда в целях снижения профессиональных рисков работников в организациях Аргаяшского муницпального района</t>
  </si>
  <si>
    <t>Муниципальная программа "Развитие сельского хозяйства Аргаяшского муниципального района"</t>
  </si>
  <si>
    <t>Подпрограмма "Разработка и внедрение цифровых технологий, направленных на рациональное использование земель сельскохозяйственного назначения"</t>
  </si>
  <si>
    <t>Подпрограмма "Мероприятия в области сельскохозяйственного производства"</t>
  </si>
  <si>
    <t>Cтроительство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</si>
  <si>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Муниципальная программа "Энергосбережение и повышение энергетической эффективности "</t>
  </si>
  <si>
    <t>Подпрограмма "Чистая вода"</t>
  </si>
  <si>
    <t>Строительство, модернизация, реконструкция и ремонт объектов систем водоснабжения, водоотведения и очистки сточных вод</t>
  </si>
  <si>
    <t>Подпрограмма "Модернизация объектов коммунальной инфраструктуры"</t>
  </si>
  <si>
    <t>Реализация мероприятий по модернизации коммунальной инфраструктуры</t>
  </si>
  <si>
    <t>Подпрограмма "Природоохранные мероприятия, оздоровление экологической обстановки в Аргаяшском муниципальном районе"</t>
  </si>
  <si>
    <t>Муниципальная программа "Формирование современной городской среды Аргаяшского муниципального района"</t>
  </si>
  <si>
    <t>Мероприятия по формированию комфортной городской среды</t>
  </si>
  <si>
    <t>Реализация программ формирования современной городской среды</t>
  </si>
  <si>
    <t>Строительство газопроводов и газовых сетей</t>
  </si>
  <si>
    <t>Строительство газопроводов и газовых сетей, в том числе проектно-изыскательские работы</t>
  </si>
  <si>
    <t>ОХРАНА ОКРУЖАЮЩЕЙ СРЕДЫ</t>
  </si>
  <si>
    <t>Подпрограмма " Развитие муниципальной службы Аргаяшского муницпального района"</t>
  </si>
  <si>
    <t>Муниципальная программа "Капитальное строительство в Аргаяшском муниципальном районе"</t>
  </si>
  <si>
    <t>Капитальные вложения в объекты образования, находящиеся в муниципальной собственности</t>
  </si>
  <si>
    <t>Государственная программа Челябинской области "Развитие архивного дела в Челябинской области"</t>
  </si>
  <si>
    <t>ФИЗИЧЕСКАЯ КУЛЬТУРА И СПОРТ</t>
  </si>
  <si>
    <t>Муниципальная программа "Развитие физической культуры и спорта в Аргаяшском муниципальном районе"</t>
  </si>
  <si>
    <t>Подпрограмма "Функционирование системы физической культуры и спорта в Аргаяшском муниципальном районе"</t>
  </si>
  <si>
    <t>Подпрограмма "Основные направления развития физической культуры и спорта в Аргаяшском муниципальном районе"</t>
  </si>
  <si>
    <t>Организация и проведение летних сельских спортивных игр «Золотой колос» и зимней сельской спартакиады «Уральская метелица»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</si>
  <si>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</si>
  <si>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</si>
  <si>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</si>
  <si>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</si>
  <si>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Подпрограмма "Реализация всероссийского физкультурно-спортивного комплекса "Готов к труду и обороне" (ГТО) в Аргаяшском муниципальном районе"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</si>
  <si>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«Готов к труду и обороне» в центрах тестирования, созданных муниципальными образованиями</t>
  </si>
  <si>
    <t>Комитет по управлению имуществом</t>
  </si>
  <si>
    <t>Государственная программа Челябинской области "Развитие социальной защиты населения в Челябинской области"</t>
  </si>
  <si>
    <t>5312042030</t>
  </si>
  <si>
    <t>7802000000</t>
  </si>
  <si>
    <t>7802024010</t>
  </si>
  <si>
    <t>5320100000</t>
  </si>
  <si>
    <t>5320142601</t>
  </si>
  <si>
    <t>5321042601</t>
  </si>
  <si>
    <t>5322000000</t>
  </si>
  <si>
    <t>5322003260</t>
  </si>
  <si>
    <t>5322042130</t>
  </si>
  <si>
    <t>5322042603</t>
  </si>
  <si>
    <t>53220S4040</t>
  </si>
  <si>
    <t>536Ю4S3172</t>
  </si>
  <si>
    <t>5331042331</t>
  </si>
  <si>
    <t>5332000000</t>
  </si>
  <si>
    <t>5332042330</t>
  </si>
  <si>
    <t>5321042602</t>
  </si>
  <si>
    <t>640Ю100000</t>
  </si>
  <si>
    <t>640Ю121080</t>
  </si>
  <si>
    <t>5510100000</t>
  </si>
  <si>
    <t>5550144110</t>
  </si>
  <si>
    <t>5552000000</t>
  </si>
  <si>
    <t>5552044110</t>
  </si>
  <si>
    <t>5422028430</t>
  </si>
  <si>
    <t>5420200000</t>
  </si>
  <si>
    <t>5420228430</t>
  </si>
  <si>
    <t>5422045180</t>
  </si>
  <si>
    <t>5412000000</t>
  </si>
  <si>
    <t>5412045140</t>
  </si>
  <si>
    <t>5439900000</t>
  </si>
  <si>
    <t>5439945120</t>
  </si>
  <si>
    <t>5440400000</t>
  </si>
  <si>
    <t>7000000000</t>
  </si>
  <si>
    <t>7000700000</t>
  </si>
  <si>
    <t>7000743020</t>
  </si>
  <si>
    <t>9909500000</t>
  </si>
  <si>
    <t>5150700000</t>
  </si>
  <si>
    <t>51507SД010</t>
  </si>
  <si>
    <t>6320300000</t>
  </si>
  <si>
    <t>6320343513</t>
  </si>
  <si>
    <t>5000100000</t>
  </si>
  <si>
    <t>5000140270</t>
  </si>
  <si>
    <t>7100100000</t>
  </si>
  <si>
    <t>7100145550</t>
  </si>
  <si>
    <t>6310900000</t>
  </si>
  <si>
    <t>6310943512</t>
  </si>
  <si>
    <t>6320343550</t>
  </si>
  <si>
    <t>6320943550</t>
  </si>
  <si>
    <t>6330300000</t>
  </si>
  <si>
    <t>6330346040</t>
  </si>
  <si>
    <t>7400900010</t>
  </si>
  <si>
    <t>5550700000</t>
  </si>
  <si>
    <t>55507S8170</t>
  </si>
  <si>
    <t>5550900000</t>
  </si>
  <si>
    <t>55509S8170</t>
  </si>
  <si>
    <t>5620100000</t>
  </si>
  <si>
    <t>5620148120</t>
  </si>
  <si>
    <t>5621000000</t>
  </si>
  <si>
    <t>56210S001Б</t>
  </si>
  <si>
    <t>7800300000</t>
  </si>
  <si>
    <t>7800324010</t>
  </si>
  <si>
    <t>6500146280</t>
  </si>
  <si>
    <t>6350300000</t>
  </si>
  <si>
    <t>6350343518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</si>
  <si>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</si>
  <si>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</si>
  <si>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</si>
  <si>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Осуществление первичного воинского учета органами местного самоуправления поселений, муниципальных и городских округов (Межбюджетные трансферты)</t>
  </si>
  <si>
    <t>Мероприятия по энергосбережению и повышению энергетической эффективности (Межбюджетные трансферты)</t>
  </si>
  <si>
    <t>Мероприятия по энергосбережению и повышению энергетической эффективности (Закупка товаров, работ и услуг для обеспечения государственных (муниципальных) нужд)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</si>
  <si>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</si>
  <si>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вне границ населенных пунктов (Межбюджетные трансферты)</t>
  </si>
  <si>
    <t>Содержание   автомобильных дорог общего пользования местного значения в границах  населенных пунктов поселений  (Межбюджетные трансферты)</t>
  </si>
  <si>
    <t>Капитальный  ремонт и ремонт автомобильных дорог общего пользования местного значения вне границ населенных пунктов  (Межбюджетные трансферты)</t>
  </si>
  <si>
    <t>Капитальный ремонт и ремонт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</si>
  <si>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ремонт, ремонт и содержание автомобильных дорог общего пользования местного значения (Межбюджетные трансферты)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</si>
  <si>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</si>
  <si>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Обеспечение функционирования и развития информационно-коммуникационной инфраструктуры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</si>
  <si>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</si>
  <si>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</si>
  <si>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</si>
  <si>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Мероприятия по социальной поддержке детей-инвалидов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</si>
  <si>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</si>
  <si>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</si>
  <si>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Организация подвоза учащихся (Закупка товаров, работ и услуг для обеспечения государственных (муниципальных) нужд)</t>
  </si>
  <si>
    <t>Организация подвоза учащихся (Межбюджетные трансферты)</t>
  </si>
  <si>
    <t>Проведение мероприятий для детей и молодежи  (Закупка товаров, работ и услуг для обеспечения государственных (муниципальных) нужд)</t>
  </si>
  <si>
    <t>Проведение мероприятий для детей и молодежи (Социальное обеспечение и иные выплаты населению)</t>
  </si>
  <si>
    <t>Мероприятия в области образования  для педагогических работников (Закупка товаров, работ и услуг для обеспечения государственных (муниципальных) нужд)</t>
  </si>
  <si>
    <t>Мероприятия в области образования для педагогических работников 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</si>
  <si>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</si>
  <si>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</si>
  <si>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</si>
  <si>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</si>
  <si>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Общеобразовательные организации (Предоставление субсидий бюджетным, автономным учреждениям и иным некоммерческим организациям)</t>
  </si>
  <si>
    <t>Общеобразовательные организации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</si>
  <si>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Организация подвоза учащихся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</si>
  <si>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</si>
  <si>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</si>
  <si>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</si>
  <si>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(Предоставление субсидий бюджетным, автономным учреждениям и иным некоммерческим организациям)</t>
  </si>
  <si>
    <t>Оснащение предметных кабинетов общеобразовательных организаций средствами обучения и воспитания (Закупка товаров, работ и услуг для обеспечения государственных (муниципальных) нужд)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</si>
  <si>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</si>
  <si>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</si>
  <si>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</si>
  <si>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</si>
  <si>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</si>
  <si>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(Иные бюджетные ассигнования)</t>
  </si>
  <si>
    <t>Детский оздоровительно-образовательный лагерь (Предоставление субсидий бюджетным, автономным учреждениям и иным некоммерческим организациям)</t>
  </si>
  <si>
    <t>Организация отдыха детей в летнее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</si>
  <si>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</si>
  <si>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</si>
  <si>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Организация питания детей в пришкольных лагерях (Предоставление субсидий бюджетным, автономным учреждениям и иным некоммерческим организациям)</t>
  </si>
  <si>
    <t>Организация занятости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</si>
  <si>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 детей в каникулярное время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</si>
  <si>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</si>
  <si>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самообразования(Социальное обеспечение и иные выплаты населению)</t>
  </si>
  <si>
    <t>Методический кабинет, централизованная бухгалтерия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</si>
  <si>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 (Закупка товаров, работ и услуг для обеспечения государственных (муниципальных) нужд)</t>
  </si>
  <si>
    <t>Методический кабинет, централизованная бухгалтерия (Иные бюджетные ассигнования)</t>
  </si>
  <si>
    <t>Мероприятия по безопасности образовательных учреждений (Предоставление субсидий бюджетным, автономным учреждениям и иным некоммерческим организациям)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</si>
  <si>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</si>
  <si>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</si>
  <si>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</si>
  <si>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</si>
  <si>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</si>
  <si>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</si>
  <si>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</si>
  <si>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</si>
  <si>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</si>
  <si>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</si>
  <si>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ребенка(Социальное обеспечение и иные выплаты населению)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</si>
  <si>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</si>
  <si>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</si>
  <si>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</si>
  <si>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</si>
  <si>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Мероприятия по социальной поддержке малообеспеченных семей (Закупка товаров, работ и услуг для обеспечения государственных (муниципальных) нужд)</t>
  </si>
  <si>
    <t>Мероприятия в области социальной политики (Закупка товаров, работ и услуг для обеспечения государственных (муниципальных) нужд)</t>
  </si>
  <si>
    <t>Мероприятия в области социальной политики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</si>
  <si>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</si>
  <si>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</si>
  <si>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(Межбюджетные трансферты)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</si>
  <si>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</si>
  <si>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</si>
  <si>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</si>
  <si>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</si>
  <si>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</si>
  <si>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</si>
  <si>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</si>
  <si>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</si>
  <si>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</si>
  <si>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</si>
  <si>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</si>
  <si>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</si>
  <si>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</si>
  <si>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</si>
  <si>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</si>
  <si>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</si>
  <si>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</si>
  <si>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</si>
  <si>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</si>
  <si>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</si>
  <si>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</si>
  <si>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</si>
  <si>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</si>
  <si>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</si>
  <si>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</si>
  <si>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</si>
  <si>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</si>
  <si>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</si>
  <si>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</si>
  <si>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</si>
  <si>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</si>
  <si>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</si>
  <si>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Оказание материальной помощи гражданам, оказавшимся в трудной жизненной ситуации (Предоставление субсидий бюджетным, автономным учреждениям и иным некоммерческим организациям)</t>
  </si>
  <si>
    <t>Проведение медицинского освидетельствования лиц, заключающих контракт для выполнения задач на СВО (Предоставление субсидий бюджетным, автономным учреждениям и иным некоммерческим организациям)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</si>
  <si>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(Закупка товаров, работ и услуг для обеспечения государственных (муниципальных) нужд)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</si>
  <si>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(Социальное обеспечение и иные выплаты населению)</t>
  </si>
  <si>
    <t>Приобретение технических средств реабилитации для пунктов проката в муниципальных учреждениях социальной защиты населения (Закупка товаров, работ и услуг для обеспечения государственных (муниципальных) нужд)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</si>
  <si>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</si>
  <si>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</si>
  <si>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</si>
  <si>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</si>
  <si>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</si>
  <si>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</si>
  <si>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(Межбюджетные трансферты)</t>
  </si>
  <si>
    <t>Учреждения культуры (Предоставление субсидий бюджетным, автономным учреждениям и иным некоммерческим организациям)</t>
  </si>
  <si>
    <t>Библиотеки (Предоставление субсидий бюджетным, автономным учреждениям и иным некоммерческим организациям)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</si>
  <si>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</si>
  <si>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</si>
  <si>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(Предоставление субсидий бюджетным, автономным учреждениям и иным некоммерческим организациям)</t>
  </si>
  <si>
    <t>Мероприятия по укреплению материально-технической базы учреждений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</si>
  <si>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</si>
  <si>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</si>
  <si>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(Закупка товаров, работ и услуг для обеспечения государственных (муниципальных) нужд)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</si>
  <si>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(Капитальные вложения в объекты государственной (муниципальной) собственности)</t>
  </si>
  <si>
    <t>Мероприятия по укреплению материально-технической базы учреждений культуры (Предоставление субсидий бюджетным, автономным учреждениям и иным некоммерческим организациям)</t>
  </si>
  <si>
    <t>Модернизация муниципальных библиотек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</si>
  <si>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</si>
  <si>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</si>
  <si>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(Закупка товаров, работ и услуг для обеспечения государственных (муниципальных) нужд)</t>
  </si>
  <si>
    <t>Организационно-методический центр, централизованная бухгалтерия, группа хозяйственного обслуживания (Иные бюджетные ассигнования)</t>
  </si>
  <si>
    <t>Учреждения физкультуры и спорта (Предоставление субсидий бюджетным, автономным учреждениям и иным некоммерческим организациям)</t>
  </si>
  <si>
    <t>Учреждения физкультуры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</si>
  <si>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Учреждения физкультуры и спорта (Закупка товаров, работ и услуг для обеспечения государственных (муниципальных) нужд)</t>
  </si>
  <si>
    <t>Учреждения физкультуры и спорта (Иные бюджетные ассигнования)</t>
  </si>
  <si>
    <t>Мероприятия в сфере физической культуры и спорта (Межбюджетные трансферты)</t>
  </si>
  <si>
    <t>Мероприятия в сфере физической 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</si>
  <si>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в сфере физической культуры и спорта (Закупка товаров, работ и услуг для обеспечения государственных (муниципальных) нужд)</t>
  </si>
  <si>
    <t>Мероприятия в сфере физической культуры и спорта (Социальное обеспечение и иные выплаты населению)</t>
  </si>
  <si>
    <t>Организация и проведение летних сельских спортивных игр «Золотой колос» и зимней сельской спартакиады «Уральская метелица»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</si>
  <si>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физкультурно-спортивных организаций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</si>
  <si>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</si>
  <si>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(Закупка товаров, работ и услуг для обеспечения государственных (муниципальных) нужд)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</si>
  <si>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</si>
  <si>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старшего возраста  (Закупка товаров, работ и услуг для обеспечения государственных (муниципальных) нужд)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</si>
  <si>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</si>
  <si>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</si>
  <si>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</si>
  <si>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(Закупка товаров, работ и услуг для обеспечения государственных (муниципальных) нужд)</t>
  </si>
  <si>
    <t>Разработка и внедрение цифровых технологий, направленных на рациональное использование земель сельскохозяйственного назначения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</si>
  <si>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</si>
  <si>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(Социальное обеспечение и иные выплаты населению)</t>
  </si>
  <si>
    <t>Мероприятия в области сельскохозяйственного производства (Иные бюджетные ассигнования)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</si>
  <si>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</si>
  <si>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Повышение квалификации (обучение) сотрудников (Закупка товаров, работ и услуг для обеспечения государственных (муниципальных) нужд)</t>
  </si>
  <si>
    <t>Мероприятия по противодействию коррупции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</si>
  <si>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</si>
  <si>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(Иные бюджетные ассигнования)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</si>
  <si>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</si>
  <si>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(Межбюджетные трансферты)</t>
  </si>
  <si>
    <t>Выравнивание бюджетной обеспеченности сельских поселений за счет субвенции  из областного бюджета на осуществление государственных полномочий по расчету и предоставлению дотаций сельским поселениям (Межбюджетные трансферты)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</si>
  <si>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</si>
  <si>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</si>
  <si>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Улучшение условий и охраны труда в целях снижения профессиональных рисков работников в организациях  Аргаяшского муницпального района  (Закупка товаров, работ и услуг для обеспечения государственных (муниципальных) нужд)</t>
  </si>
  <si>
    <t>Мероприятия, реализуемые органами исполнительной власти (Закупка товаров, работ и услуг для обеспечения государственных (муниципальных) нужд)</t>
  </si>
  <si>
    <t>Предоставление помещения для работы на обслуживаемом административном участке участковому  уполномоченному полиции (Закупка товаров, работ и услуг для обеспечения государственных (муниципальных) нужд)</t>
  </si>
  <si>
    <t>Мероприятия по привлечению граждан к обеспечению общественной безопасности (Закупка товаров, работ и услуг для обеспечения государственных (муниципальных) нужд)</t>
  </si>
  <si>
    <t>Строительство, модернизация, реконструкция и  ремонт объектов систем водоснабжения, водоотведения и очистки сточных вод (Закупка товаров, работ и услуг для обеспечения государственных (муниципальных) нужд)</t>
  </si>
  <si>
    <t>Строительство, модернизация, реконструкция и ремонт объектов систем водоснабжения, водоотведения и очистки сточных вод (Капитальные вложения в объекты государственной (муниципальной) собственности)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</si>
  <si>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(Межбюджетные трансферты)</t>
  </si>
  <si>
    <t>Строительство газопроводов и газовых сетей (Межбюджетные трансферты)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</si>
  <si>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(Закупка товаров, работ и услуг для обеспечения государственных (муниципальных) нужд)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</si>
  <si>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</si>
  <si>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(Закупка товаров, работ и услуг для обеспечения государственных (муниципальных) нужд)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</si>
  <si>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</si>
  <si>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</si>
  <si>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</si>
  <si>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Ликвидация накопленного вреда окружающей среде за счет экологических платежей (Межбюджетные трансферты)</t>
  </si>
  <si>
    <t>Ликвидация накопленного вреда окружающей среде за счет экологических платежей (Закупка товаров, работ и услуг для обеспечения государственных (муниципальных) нужд)</t>
  </si>
  <si>
    <t>Экологические мероприятия (Закупка товаров, работ и услуг для обеспечения государственных (муниципальных) нужд)</t>
  </si>
  <si>
    <t>Обустройство мест (площадок) накопления твердых коммунальных отходов жилого фонда (Межбюджетные трансферты)</t>
  </si>
  <si>
    <t>Обеспечение жильем молодых семей (Социальное обеспечение и иные выплаты населению)</t>
  </si>
  <si>
    <t>Мероприятия по переселению граждан из жилищного фонда, признанного непригодным для проживания (Межбюджетные трансферты)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</si>
  <si>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</si>
  <si>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Предоставление субсидий теплоснабжающим организациям на финансовое обеспечение затрат, частичное погашение задолженности за ТЭР (Закупка товаров, работ и услуг для обеспечения государственных (муниципальных) нужд)</t>
  </si>
  <si>
    <t>Проведение мероприятий для детей и молодежи (Закупка товаров, работ и услуг для обеспечения государственных (муниципальных) нужд)</t>
  </si>
  <si>
    <t>Создание и развитие молодежных пространств (Межбюджетные трансферты)</t>
  </si>
  <si>
    <t>Реализация мероприятий с детьми и молодежью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</si>
  <si>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(Межбюджетные трансферты)</t>
  </si>
  <si>
    <t>Обеспечение первичных мер пожарной безопасности в части создания условий для организации добровольной пожарной охраны (Межбюджетные трансферты)</t>
  </si>
  <si>
    <t>Финансовое обеспечение функционирования системы обеспечения вызова экстренных оперативных служб по единому номеру «112»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</si>
  <si>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функционирования системы обеспечения вызова экстренных оперативных служб по единому номеру «112»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</si>
  <si>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</si>
  <si>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(Закупка товаров, работ и услуг для обеспечения государственных (муниципальных) нужд)</t>
  </si>
  <si>
    <t>Развитие муниципальных систем оповещения и информирования населения о чрезвычайных ситуациях (Закупка товаров, работ и услуг для обеспечения государственных (муниципальных) нужд)</t>
  </si>
  <si>
    <t>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</si>
  <si>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Содержание и обслуживание казны муниципального района (Закупка товаров, работ и услуг для обеспечения государственных (муниципальных) нужд)</t>
  </si>
  <si>
    <t>Мероприятия по профилактике наркомании и противодействие злоупотреблению наркотическими средствами и их незаконному обороту (Закупка товаров, работ и услуг для обеспечения государственных (муниципальных) нужд)</t>
  </si>
  <si>
    <t>Мероприятия в сфере малого  и среднего предпринимательства</t>
  </si>
  <si>
    <t>Мероприятия в сфере малого  и среднего предпринимательства (Закупка товаров, работ и услуг для обеспечения государственных (муниципальных) нужд)</t>
  </si>
  <si>
    <t>Проведение работ по описанию местоположения границ населенных пунктов Челябинской области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</si>
  <si>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(Межбюджетные трансферты0</t>
  </si>
  <si>
    <t>Реализация программ формирования современной городской среды   (Закупка товаров, работ и услуг для обеспечения государственных (муниципальных) нужд)</t>
  </si>
  <si>
    <t>Мероприятия по предупреждению экстремизма (Закупка товаров, работ и услуг для обеспечения государственных (муниципальных) нужд)</t>
  </si>
  <si>
    <t>Мероприятия  по профилактике терроризма (Закупка товаров, работ и услуг для обеспечения государственных (муниципальных) нужд)</t>
  </si>
  <si>
    <t>Капитальные вложения в объекты образования (Капитальные вложения в объекты государственной (муниципальной) собственности)</t>
  </si>
  <si>
    <t>Капитальные вложения в объекты образования, находящиеся в муниципальной собственности (Капитальные вложения в объекты государственной (муниципальной) собственности)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</si>
  <si>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</si>
  <si>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Реализация инициативных проектов (Межбюджетные трансферты)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</si>
  <si>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</si>
  <si>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(Предоставление субсидий бюджетным, автономным учреждениям и иным некоммерческим организациям)</t>
  </si>
  <si>
    <t>Мероприятия по развитию наружной рекламы (Закупка товаров, работ и услуг для обеспечения государственных (муниципальных) нужд)</t>
  </si>
  <si>
    <t>Мероприятия по профилактике преступлений, совершаемых с использованием информационно-телекоммуникационных технологий (Закупка товаров, работ и услуг для обеспечения государственных (муниципальных) нужд)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</si>
  <si>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(Межбюджетные трансферты)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</si>
  <si>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 (Межбюджетные трансферты)</t>
  </si>
  <si>
    <t>Организация деятельности по накоплению и транспортированию твердых коммунальных отходова (Межбюджетные трансферты)</t>
  </si>
  <si>
    <t>Организация ритуальных услуг и содержание мест захоронения (Межбюджетные трансферты)</t>
  </si>
  <si>
    <t>Выполнение налоговых обязательств (Иные бюджетные ассигнования)</t>
  </si>
  <si>
    <t>Резервные фонды органов местных администраций (Иные бюджетные ассигнования)</t>
  </si>
  <si>
    <t>Премии Главы Аргаяшского муниципального района (Социальное обеспечение и иные выплаты населению)</t>
  </si>
  <si>
    <t>Премии Собрания депутатов Аргаяшского муниципального района (Социальное обеспечение и иные выплаты населению)</t>
  </si>
  <si>
    <t>Выполнение других обязательств органов местного самоуправления (Закупка товаров, работ и услуг для обеспечения государственных (муниципальных) нужд)</t>
  </si>
  <si>
    <t>Выполнение других обязательств органов местного самоуправления (Иные бюджетные ассигнования)</t>
  </si>
  <si>
    <t>Глава муниципального образования(Расходы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</si>
  <si>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</si>
  <si>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(Закупка товаров, работ и услуг для обеспечения государственных (муниципальных) нужд)</t>
  </si>
  <si>
    <t>Председатель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</si>
  <si>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Руководитель контрольно-счетной палаты муниципального образования и его заместители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</si>
  <si>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Информационное освещение деятельности органов муниципальной власти Аргаяшского муниципального района в средствах массовой информации (Закупка товаров, работ и услуг для обеспечения государственных (муниципальных) нужд)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</si>
  <si>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</si>
  <si>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</si>
  <si>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</si>
  <si>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</si>
  <si>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</si>
  <si>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</si>
  <si>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обеспечению своевременной и полной выплаты заработной платы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</si>
  <si>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 (Социальное обеспечение и иные выплаты населению)</t>
  </si>
  <si>
    <t>Таблица 10</t>
  </si>
  <si>
    <t>Распределение  субвенций местным бюджетам на 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на 2025 год и на плановый период 2026 и 2027 годов</t>
  </si>
  <si>
    <t>Распределение  субсидий на государственную поддержку лучших муниципальных учреждений культуры, находящихся на территориях сельских поселений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</si>
  <si>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</si>
  <si>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 на 2025 год и на плановый период 2026 и 2027 годов</t>
  </si>
  <si>
    <t>Распределение  субсидий на мероприятия по укреплению материально-технической базы учреждений культуры на 2025 год и на плановый период 2026 и 2027 годов</t>
  </si>
  <si>
    <t>Распределение  субсидий на создание и развитие молодежных пространств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</si>
  <si>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 вне границ населенных пунктов поселений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</si>
  <si>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в границах населенных пунктов поселений на 2025 год и на плановый период 2026 и 2027 годов</t>
  </si>
  <si>
    <t>Распределение  субсидий на реализацию инициативных проектов на 2025 год и на плановый период 2026 и 2027 годов</t>
  </si>
  <si>
    <t>Распределение  субсидий на мероприятия по предупреждению и ликвидации последствий чрезвычайных ситуаций на 2025 год и на плановый период 2026 и 2027 годов</t>
  </si>
  <si>
    <t>Распределение  субсидий на обеспечение первичных мер пожарной безопасности в части создания условий для организации добровольной пожарной охраны на 2025 год и на плановый период 2026 и 2027 годов</t>
  </si>
  <si>
    <t>Распределение  иных межбюджетных трансфертов на мероприятия по переселению граждан из жилищного фонда, признанного непригодным для проживания на 2025 год и на плановый период 2026 и 2027 годов</t>
  </si>
  <si>
    <t>Распределение  иных межбюджетных трансфертов на модернизацию, реконструкцию, капитальный ремонт и ремонт систем водоснабжения, водоотведения, систем электроснабжения, теплоснабжения на 2025 год и на плановый период 2026 и 2027 годов</t>
  </si>
  <si>
    <t>Распределение  субсидий на мероприятия по энергосбережению и повышению энергетической эффективности на 2025 год и на плановый период 2026 и 2027 годов</t>
  </si>
  <si>
    <t>Распределение  субсидий на мероприятия по формированию комфортной городской среды на 2025 год и на плановый период 2026 и 2027 годов</t>
  </si>
  <si>
    <t>Распределение  иных межбюджетных трансфертов на строительство газопроводов и газовых сетей на 2025 год и на плановый период 2026 и 2027 годов</t>
  </si>
  <si>
    <t>Распределение  иных межбюджетных трансфертов на ликвидацию накопленного вреда окружающей среде за счет экологических платежей на 2025 год и на плановый период 2026 и 2027 годов</t>
  </si>
  <si>
    <t>Распределение  иных межбюджетных трансфертов на обустройство мест (площадок) накопления твердых коммунальных отходов жилого фонда на 2025 год и на плановый период 2026 и 2027 годов</t>
  </si>
  <si>
    <t>Распределение  субсидий на мероприятия в сфере физической культуры и спорта на 2025 год и на плановый период 2026 и 2027 годов</t>
  </si>
  <si>
    <t>Таблица 11</t>
  </si>
  <si>
    <t>Таблица 12</t>
  </si>
  <si>
    <t>Таблица 13</t>
  </si>
  <si>
    <t>Таблица 14</t>
  </si>
  <si>
    <t>Таблица 15</t>
  </si>
  <si>
    <t>Таблица 16</t>
  </si>
  <si>
    <t>Таблица 17</t>
  </si>
  <si>
    <t>Таблица 18</t>
  </si>
  <si>
    <t>Таблица 19</t>
  </si>
  <si>
    <t>Таблица 20</t>
  </si>
  <si>
    <t>Таблица 21</t>
  </si>
  <si>
    <t>Таблица 22</t>
  </si>
  <si>
    <t>Таблица 23</t>
  </si>
  <si>
    <t>Таблица 24</t>
  </si>
  <si>
    <t>Таблица 25</t>
  </si>
  <si>
    <t>Таблица 26</t>
  </si>
  <si>
    <t>Таблица 27</t>
  </si>
  <si>
    <t>Таблица 28</t>
  </si>
  <si>
    <t xml:space="preserve">к решению Собрания депутатов  </t>
  </si>
  <si>
    <t xml:space="preserve">Аргаяшского муниципального района </t>
  </si>
  <si>
    <t>Приложение 17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</si>
  <si>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</si>
  <si>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Приложение 3</t>
  </si>
  <si>
    <t>Приложение 5</t>
  </si>
  <si>
    <t>Приложение 6</t>
  </si>
  <si>
    <t xml:space="preserve"> 01 05 00 00 00 0000 000</t>
  </si>
  <si>
    <t>Изменение остатков средств на счетах по учету  средств бюджета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</si>
  <si>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</si>
  <si>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</si>
  <si>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</si>
  <si>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</si>
  <si>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</si>
  <si>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 бюджетов</t>
  </si>
  <si>
    <t xml:space="preserve"> 01 05 02 01 05 0000 610</t>
  </si>
  <si>
    <t>Уменьшение прочих остатков денежных средств  бюджетов муниципальных районов</t>
  </si>
  <si>
    <t>Таблица 29</t>
  </si>
  <si>
    <t>Распределение  иных межбюджетных трансфертов по МП "Реализация государственной национальной политики на территории Аргаяшского муниципального района" на 2025 год и на плановый период 2026 и 2027 годов</t>
  </si>
  <si>
    <t>Распределение  субсидий на мероприятия по обеспечению общественной безопасности на 2025 год и на плановый период 2026 и 2027 годов</t>
  </si>
  <si>
    <t>Распределение  субсидий на cодержание и обслуживание казны муниципального района на 2025 год и на плановый период 2026 и 2027 годов</t>
  </si>
  <si>
    <t>Распределение  иных межбюджетных трансфертов на cтроительство, модернизация, реконструкция и ремонт объектов систем водоснабжения, водоотведения и очистки сточных вод на 2025 год и на плановый период 2026 и 2027 годов</t>
  </si>
  <si>
    <t>Распределение  иных межбюджетных трансфертов на экологические мероприятия на 2025 год и на плановый период 2026 и 2027 годов</t>
  </si>
  <si>
    <t>Распределение  субсидий на мероприятия в области культуры на 2025 год и на плановый период 2026 и 2027 годов</t>
  </si>
  <si>
    <t>Распределение  субсидий на приобретение спортивного инвентаря и оборудования для спортивных школ и физкультурно-спортивных организаций на 2025 год и на плановый период 2026 и 2027 годов</t>
  </si>
  <si>
    <t>Распределение  субсидий на 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на 2025 год и на плановый период 2026 и 2027 годов</t>
  </si>
  <si>
    <t>Таблица 30</t>
  </si>
  <si>
    <t>Таблица 31</t>
  </si>
  <si>
    <t>Таблица 32</t>
  </si>
  <si>
    <t>Таблица 33</t>
  </si>
  <si>
    <t>Таблица 34</t>
  </si>
  <si>
    <t>Таблица 35</t>
  </si>
  <si>
    <t>Таблица 36</t>
  </si>
  <si>
    <t>5002000000</t>
  </si>
  <si>
    <t>5002040270</t>
  </si>
  <si>
    <t>5110100000</t>
  </si>
  <si>
    <t>5110143151</t>
  </si>
  <si>
    <t>5120100000</t>
  </si>
  <si>
    <t>5120143152</t>
  </si>
  <si>
    <t>5120700000</t>
  </si>
  <si>
    <t>5120743152</t>
  </si>
  <si>
    <t>5130100000</t>
  </si>
  <si>
    <t>5130143153</t>
  </si>
  <si>
    <t>5140100000</t>
  </si>
  <si>
    <t>5140143154</t>
  </si>
  <si>
    <t>5150100000</t>
  </si>
  <si>
    <t>5150143155</t>
  </si>
  <si>
    <t>5322042230</t>
  </si>
  <si>
    <t>5341042609</t>
  </si>
  <si>
    <t>5412045110</t>
  </si>
  <si>
    <t>Мероприятия в области культуры</t>
  </si>
  <si>
    <t>5510144410</t>
  </si>
  <si>
    <t>5612000000</t>
  </si>
  <si>
    <t>5612048230</t>
  </si>
  <si>
    <t>56201S0013</t>
  </si>
  <si>
    <t>56201S0019</t>
  </si>
  <si>
    <t>Оснащение объектов спортивной инфраструктуры спортивно-технологическим оборудованием</t>
  </si>
  <si>
    <t>56207L2280</t>
  </si>
  <si>
    <t>5622000000</t>
  </si>
  <si>
    <t>56220S0013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</si>
  <si>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</si>
  <si>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6100300000</t>
  </si>
  <si>
    <t>6100341350</t>
  </si>
  <si>
    <t>6102000000</t>
  </si>
  <si>
    <t>6102041350</t>
  </si>
  <si>
    <t>6200100000</t>
  </si>
  <si>
    <t>Мероприятия по обеспечению общественной безопасности</t>
  </si>
  <si>
    <t>6200141440</t>
  </si>
  <si>
    <t>Оказание мер поддержки гражданам, участвующим в охране общественного порядка на территории Челябинской области</t>
  </si>
  <si>
    <t>62007S6340</t>
  </si>
  <si>
    <t>6202000000</t>
  </si>
  <si>
    <t>6202041440</t>
  </si>
  <si>
    <t>6310300000</t>
  </si>
  <si>
    <t>6310343512</t>
  </si>
  <si>
    <t>Обеспечение мероприятий по модернизации систем коммунальной инфраструктуры</t>
  </si>
  <si>
    <t>63207S9505</t>
  </si>
  <si>
    <t>Обеспечение мероприятий по модернизации систем коммунальной инфраструктуры за счет средств областного бюджета</t>
  </si>
  <si>
    <t>63207S9605</t>
  </si>
  <si>
    <t>63209S4020</t>
  </si>
  <si>
    <t>6330346070</t>
  </si>
  <si>
    <t>633Ч2S3040</t>
  </si>
  <si>
    <t>6501000000</t>
  </si>
  <si>
    <t>Мероприятия по организации пляжей в традиционно популярных местах неорганизованного отдыха людей вблизи водоемов</t>
  </si>
  <si>
    <t>6501046210</t>
  </si>
  <si>
    <t>6700100000</t>
  </si>
  <si>
    <t>6700109005</t>
  </si>
  <si>
    <t>Приобретение движимого имущества в муниципальную собственность</t>
  </si>
  <si>
    <t>6700709004</t>
  </si>
  <si>
    <t>Мероприятия в сфере малого и среднего предпринимательства</t>
  </si>
  <si>
    <t>7100700000</t>
  </si>
  <si>
    <t>7100745550</t>
  </si>
  <si>
    <t>9900441630</t>
  </si>
  <si>
    <t>Таблица 37</t>
  </si>
  <si>
    <t>Распределение  субсидий на совершенствование организации дорожного движения и мероприятия по безопасности движения пешеходов на 2025 год и на плановый период 2026 и 2027 годов</t>
  </si>
  <si>
    <t>Муниципальные программы Аргаяшского муниципального района</t>
  </si>
  <si>
    <t>Мероприятия по энергосбережению и повышению энергетической эффективности (Предоставление субсидий бюджетным, автономным учреждениям и иным некоммерческим организациям)</t>
  </si>
  <si>
    <t>Совершенствование организации дорожного движения и мероприятия по безопасности движения пешеходов  (Межбюджетные трансферты)</t>
  </si>
  <si>
    <t>Содержание автомобильных дорог общего пользования местного значения вне границ населенных пунктов  (Межбюджетные трансферты)</t>
  </si>
  <si>
    <t>Содержание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</si>
  <si>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 и ремонт автомобильных дорог общего пользования местного значения вне границ населенных пунктов (Межбюджетные трансферты)</t>
  </si>
  <si>
    <t>Мероприятия по социальной поддержке малообеспеченных семей (Предоставление субсидий бюджетным, автономным учреждениям и иным некоммерческим организациям)</t>
  </si>
  <si>
    <t>Мероприятия в области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</si>
  <si>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(Межбюджетные трансферты)</t>
  </si>
  <si>
    <t>Приобретение спортивного инвентаря и оборудования для спортивных школ и физкультурно-спортивных организаций (Межбюджетные трансферты)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</si>
  <si>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(Межбюджетные трансферты)</t>
  </si>
  <si>
    <t>Оснащение объектов спортивной инфраструктуры спортивно-технологическим оборудованием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</si>
  <si>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</si>
  <si>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Мероприятия, реализуемые органами исполнительной власти (Межбюджетные трансферты)</t>
  </si>
  <si>
    <t>Мероприятия, реализуемые органами исполнительной власти (Предоставление субсидий бюджетным, автономным учреждениям и иным некоммерческим организациям)</t>
  </si>
  <si>
    <t>Мероприятия по обеспечению общественной безопасности (Межбюджетные трансферты)</t>
  </si>
  <si>
    <t>Мероприятия по обеспечению общественной безопасности (Предоставление субсидий бюджетным, автономным учреждениям и иным некоммерческим организациям)</t>
  </si>
  <si>
    <t>Оказание мер поддержки гражданам, участвующим в охране общественного порядка на территории Челябинской области (Социальное обеспечение и иные выплаты населению)</t>
  </si>
  <si>
    <t>Строительство, модернизация, реконструкция и ремонт объектов систем водоснабжения, водоотведения и очистки сточных вод (Межбюджетные трансферты)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</si>
  <si>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</si>
  <si>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</si>
  <si>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</si>
  <si>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</si>
  <si>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</si>
  <si>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Экологические мероприятия (Межбюджетные трансферты)</t>
  </si>
  <si>
    <t>Содержание и обслуживание казны муниципального района (Межбюджетные трансферты)</t>
  </si>
  <si>
    <t>Приобретение движимого имущества в муниципальную собственность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</si>
  <si>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 (Закупка товаров, работ и услуг для обеспечения государственных (муниципальных) нужд)</t>
  </si>
  <si>
    <t>Приложение  1</t>
  </si>
  <si>
    <t>Приложение 2</t>
  </si>
  <si>
    <t>048 1 12 01000 01 0000 120</t>
  </si>
  <si>
    <t>9900499090</t>
  </si>
  <si>
    <t>51301SД010</t>
  </si>
  <si>
    <t>6360100000</t>
  </si>
  <si>
    <t>6360143514</t>
  </si>
  <si>
    <t>Поощрение муниципальных управленческих команд</t>
  </si>
  <si>
    <t>Поощрение муниципальных управленческих команд(Расходы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</si>
  <si>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Поощрение муниципальных управленческих команд (Социальное обеспечение и иные выплаты населению)</t>
  </si>
  <si>
    <t>Выполнение других обязательств органов местного самоуправления (Социальное обеспечение и иные выплаты населению)</t>
  </si>
  <si>
    <t>Мероприятия по организации пляжей в традиционно популярных местах неорганизованного отдыха людей вблизи водоемов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</si>
  <si>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</si>
  <si>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</si>
  <si>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Предоставление субсидий теплоснабжающим организациям на финансовое обеспечение затрат, частичное погашение задолженности за ТЭР (Межбюджетные трансферты)</t>
  </si>
  <si>
    <t>Таблица 38</t>
  </si>
  <si>
    <t>Распределение  субсидий на предоставление субсидий теплоснабжающим организациям на финансовое обеспечение затрат, частичное погашение задолженности за ТЭР на 2025 год и на плановый период 2026 и 2027 годов</t>
  </si>
  <si>
    <t>Совершенствование организации дорожного движения и мероприятия по безопасности движения пешеходов  (Закупка товаров, работ и услуг для обеспечения государственных (муниципальных) нужд)</t>
  </si>
  <si>
    <t>от 08 сентября 2025  г. № 676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</si>
</sst>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?"/>
    <numFmt numFmtId="167" formatCode="#,##0.00\ _₽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16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77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/>
    <xf numFmtId="0" fontId="9" fillId="0" borderId="1" xfId="0" applyFont="1" applyBorder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7" fillId="0" borderId="1" xfId="0" applyFont="1" applyBorder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 applyProtection="1">
      <alignment horizontal="left" vertical="top"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>
      <alignment horizontal="right" vertical="center" textRotation="90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164" fontId="9" fillId="3" borderId="1" xfId="5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textRotation="90" wrapText="1"/>
    </xf>
    <xf numFmtId="49" fontId="11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horizontal="right"/>
    </xf>
    <xf numFmtId="49" fontId="1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4" fontId="9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/>
    </xf>
    <xf numFmtId="0" fontId="7" fillId="3" borderId="1" xfId="0" applyNumberFormat="1" applyFont="1" applyFill="1" applyBorder="1" applyAlignment="1">
      <alignment horizontal="left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textRotation="90" wrapText="1"/>
    </xf>
    <xf numFmtId="166" fontId="7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right" vertical="center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left" vertical="center" wrapText="1"/>
    </xf>
    <xf numFmtId="2" fontId="9" fillId="0" borderId="1" xfId="0" applyNumberFormat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/>
    <xf numFmtId="0" fontId="7" fillId="3" borderId="1" xfId="0" applyFont="1" applyFill="1" applyBorder="1"/>
    <xf numFmtId="0" fontId="9" fillId="3" borderId="1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/>
    <xf numFmtId="4" fontId="7" fillId="0" borderId="1" xfId="0" applyNumberFormat="1" applyFont="1" applyBorder="1" applyAlignment="1" applyProtection="1">
      <alignment horizontal="right" wrapText="1"/>
    </xf>
    <xf numFmtId="4" fontId="7" fillId="3" borderId="1" xfId="0" applyNumberFormat="1" applyFont="1" applyFill="1" applyBorder="1" applyAlignment="1" applyProtection="1">
      <alignment horizontal="right" wrapText="1"/>
    </xf>
    <xf numFmtId="4" fontId="7" fillId="3" borderId="1" xfId="0" applyNumberFormat="1" applyFont="1" applyFill="1" applyBorder="1" applyAlignment="1"/>
    <xf numFmtId="4" fontId="7" fillId="0" borderId="1" xfId="0" applyNumberFormat="1" applyFont="1" applyBorder="1" applyAlignment="1" applyProtection="1">
      <alignment wrapText="1"/>
    </xf>
    <xf numFmtId="49" fontId="7" fillId="0" borderId="1" xfId="6" applyNumberFormat="1" applyFont="1" applyBorder="1"/>
    <xf numFmtId="0" fontId="7" fillId="0" borderId="2" xfId="6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4" fontId="19" fillId="0" borderId="4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wrapText="1"/>
    </xf>
    <xf numFmtId="0" fontId="7" fillId="0" borderId="1" xfId="0" applyFont="1" applyBorder="1" applyAlignment="1">
      <alignment horizontal="center" wrapText="1"/>
    </xf>
    <xf numFmtId="4" fontId="19" fillId="0" borderId="5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right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textRotation="90" wrapText="1"/>
    </xf>
    <xf numFmtId="167" fontId="9" fillId="0" borderId="0" xfId="0" applyNumberFormat="1" applyFont="1" applyFill="1" applyAlignment="1">
      <alignment horizontal="left" vertical="center"/>
    </xf>
    <xf numFmtId="4" fontId="9" fillId="0" borderId="6" xfId="0" applyNumberFormat="1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источ" xfId="6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opLeftCell="B1" zoomScale="90" zoomScaleNormal="90" workbookViewId="0">
      <selection activeCell="C4" sqref="C4"/>
    </sheetView>
  </sheetViews>
  <sheetFormatPr defaultColWidth="9.28515625" defaultRowHeight="15.75"/>
  <cols>
    <col min="1" max="1" width="28.7109375" style="74" customWidth="1"/>
    <col min="2" max="2" width="84.85546875" style="74" customWidth="1"/>
    <col min="3" max="3" width="36" style="74" customWidth="1"/>
    <col min="4" max="4" width="23.140625" style="74" customWidth="1"/>
    <col min="5" max="16384" width="9.28515625" style="74"/>
  </cols>
  <sheetData>
    <row r="1" spans="1:3">
      <c r="A1" s="73"/>
      <c r="C1" s="14" t="s">
        <v>1342</v>
      </c>
    </row>
    <row r="2" spans="1:3">
      <c r="A2" s="73"/>
      <c r="C2" s="154" t="s">
        <v>1220</v>
      </c>
    </row>
    <row r="3" spans="1:3">
      <c r="A3" s="73"/>
      <c r="C3" s="154" t="s">
        <v>1221</v>
      </c>
    </row>
    <row r="4" spans="1:3">
      <c r="A4" s="73"/>
      <c r="C4" s="172" t="s">
        <v>1360</v>
      </c>
    </row>
    <row r="5" spans="1:3">
      <c r="A5" s="73"/>
      <c r="C5" s="154"/>
    </row>
    <row r="6" spans="1:3">
      <c r="A6" s="73"/>
      <c r="C6" s="14" t="s">
        <v>665</v>
      </c>
    </row>
    <row r="7" spans="1:3">
      <c r="A7" s="73"/>
      <c r="C7" s="14" t="s">
        <v>24</v>
      </c>
    </row>
    <row r="8" spans="1:3">
      <c r="A8" s="73"/>
      <c r="C8" s="14" t="s">
        <v>535</v>
      </c>
    </row>
    <row r="9" spans="1:3">
      <c r="A9" s="73"/>
      <c r="C9" s="14" t="s">
        <v>536</v>
      </c>
    </row>
    <row r="10" spans="1:3">
      <c r="A10" s="75"/>
      <c r="B10" s="75"/>
      <c r="C10" s="114" t="s">
        <v>755</v>
      </c>
    </row>
    <row r="11" spans="1:3">
      <c r="B11" s="76" t="s">
        <v>655</v>
      </c>
    </row>
    <row r="12" spans="1:3">
      <c r="B12" s="76"/>
      <c r="C12" s="99" t="s">
        <v>537</v>
      </c>
    </row>
    <row r="13" spans="1:3" ht="31.5">
      <c r="A13" s="77" t="s">
        <v>599</v>
      </c>
      <c r="B13" s="78" t="s">
        <v>600</v>
      </c>
      <c r="C13" s="77" t="s">
        <v>434</v>
      </c>
    </row>
    <row r="14" spans="1:3">
      <c r="A14" s="79"/>
      <c r="B14" s="81" t="s">
        <v>656</v>
      </c>
      <c r="C14" s="80">
        <f>C15+C48</f>
        <v>3127689881.6099997</v>
      </c>
    </row>
    <row r="15" spans="1:3">
      <c r="A15" s="79" t="s">
        <v>601</v>
      </c>
      <c r="B15" s="81" t="s">
        <v>602</v>
      </c>
      <c r="C15" s="80">
        <f>C16+C29</f>
        <v>719141415.58000016</v>
      </c>
    </row>
    <row r="16" spans="1:3">
      <c r="A16" s="79"/>
      <c r="B16" s="81" t="s">
        <v>603</v>
      </c>
      <c r="C16" s="82">
        <f>C17+C22+C25+C27+C20</f>
        <v>650367609.5200001</v>
      </c>
    </row>
    <row r="17" spans="1:3" s="85" customFormat="1">
      <c r="A17" s="79" t="s">
        <v>604</v>
      </c>
      <c r="B17" s="83" t="s">
        <v>605</v>
      </c>
      <c r="C17" s="84">
        <f>SUM(C18:C19)</f>
        <v>510296182.68000001</v>
      </c>
    </row>
    <row r="18" spans="1:3">
      <c r="A18" s="86" t="s">
        <v>657</v>
      </c>
      <c r="B18" s="87" t="s">
        <v>606</v>
      </c>
      <c r="C18" s="88">
        <v>510296182.68000001</v>
      </c>
    </row>
    <row r="19" spans="1:3" ht="78.75" hidden="1">
      <c r="A19" s="86" t="s">
        <v>607</v>
      </c>
      <c r="B19" s="87" t="s">
        <v>608</v>
      </c>
      <c r="C19" s="88">
        <v>0</v>
      </c>
    </row>
    <row r="20" spans="1:3" ht="31.5">
      <c r="A20" s="79" t="s">
        <v>609</v>
      </c>
      <c r="B20" s="51" t="s">
        <v>610</v>
      </c>
      <c r="C20" s="84">
        <f>SUM(C21:C21)</f>
        <v>50495526.840000004</v>
      </c>
    </row>
    <row r="21" spans="1:3" ht="31.5">
      <c r="A21" s="41" t="s">
        <v>611</v>
      </c>
      <c r="B21" s="41" t="s">
        <v>666</v>
      </c>
      <c r="C21" s="88">
        <v>50495526.840000004</v>
      </c>
    </row>
    <row r="22" spans="1:3" s="85" customFormat="1">
      <c r="A22" s="79" t="s">
        <v>612</v>
      </c>
      <c r="B22" s="79" t="s">
        <v>613</v>
      </c>
      <c r="C22" s="84">
        <f>SUM(C23:C24)</f>
        <v>62177000</v>
      </c>
    </row>
    <row r="23" spans="1:3">
      <c r="A23" s="89" t="s">
        <v>614</v>
      </c>
      <c r="B23" s="89" t="s">
        <v>672</v>
      </c>
      <c r="C23" s="90">
        <v>59501300</v>
      </c>
    </row>
    <row r="24" spans="1:3" ht="31.5">
      <c r="A24" s="89" t="s">
        <v>615</v>
      </c>
      <c r="B24" s="89" t="s">
        <v>616</v>
      </c>
      <c r="C24" s="90">
        <v>2675700</v>
      </c>
    </row>
    <row r="25" spans="1:3" ht="31.5">
      <c r="A25" s="79" t="s">
        <v>617</v>
      </c>
      <c r="B25" s="79" t="s">
        <v>618</v>
      </c>
      <c r="C25" s="84">
        <f>SUM(C26:C26)</f>
        <v>17174300</v>
      </c>
    </row>
    <row r="26" spans="1:3">
      <c r="A26" s="86" t="s">
        <v>619</v>
      </c>
      <c r="B26" s="86" t="s">
        <v>620</v>
      </c>
      <c r="C26" s="88">
        <v>17174300</v>
      </c>
    </row>
    <row r="27" spans="1:3" s="85" customFormat="1">
      <c r="A27" s="79" t="s">
        <v>621</v>
      </c>
      <c r="B27" s="79" t="s">
        <v>622</v>
      </c>
      <c r="C27" s="84">
        <f>SUM(C28:C28)</f>
        <v>10224600</v>
      </c>
    </row>
    <row r="28" spans="1:3" ht="55.5" customHeight="1">
      <c r="A28" s="86" t="s">
        <v>623</v>
      </c>
      <c r="B28" s="86" t="s">
        <v>624</v>
      </c>
      <c r="C28" s="88">
        <v>10224600</v>
      </c>
    </row>
    <row r="29" spans="1:3" s="85" customFormat="1">
      <c r="A29" s="79"/>
      <c r="B29" s="91" t="s">
        <v>625</v>
      </c>
      <c r="C29" s="92">
        <f>C30+C35+C37+C40+C43+C44+C46</f>
        <v>68773806.060000002</v>
      </c>
    </row>
    <row r="30" spans="1:3" s="85" customFormat="1" ht="31.5">
      <c r="A30" s="79" t="s">
        <v>626</v>
      </c>
      <c r="B30" s="79" t="s">
        <v>627</v>
      </c>
      <c r="C30" s="84">
        <f>SUM(C31:C34)</f>
        <v>21778000</v>
      </c>
    </row>
    <row r="31" spans="1:3" s="85" customFormat="1" ht="78.75">
      <c r="A31" s="86" t="s">
        <v>628</v>
      </c>
      <c r="B31" s="89" t="s">
        <v>629</v>
      </c>
      <c r="C31" s="88">
        <v>20000000</v>
      </c>
    </row>
    <row r="32" spans="1:3" s="85" customFormat="1" ht="60.75" customHeight="1">
      <c r="A32" s="94" t="s">
        <v>630</v>
      </c>
      <c r="B32" s="95" t="s">
        <v>631</v>
      </c>
      <c r="C32" s="88">
        <v>187000</v>
      </c>
    </row>
    <row r="33" spans="1:4" s="85" customFormat="1" ht="47.25" hidden="1">
      <c r="A33" s="86" t="s">
        <v>632</v>
      </c>
      <c r="B33" s="89" t="s">
        <v>633</v>
      </c>
      <c r="C33" s="88">
        <v>0</v>
      </c>
    </row>
    <row r="34" spans="1:4" s="85" customFormat="1" ht="31.5">
      <c r="A34" s="86" t="s">
        <v>634</v>
      </c>
      <c r="B34" s="89" t="s">
        <v>635</v>
      </c>
      <c r="C34" s="88">
        <v>1591000</v>
      </c>
    </row>
    <row r="35" spans="1:4" s="85" customFormat="1">
      <c r="A35" s="79" t="s">
        <v>636</v>
      </c>
      <c r="B35" s="77" t="s">
        <v>637</v>
      </c>
      <c r="C35" s="84">
        <f>SUM(C36:C36)</f>
        <v>5822959.7000000002</v>
      </c>
    </row>
    <row r="36" spans="1:4" ht="31.5">
      <c r="A36" s="86" t="s">
        <v>1344</v>
      </c>
      <c r="B36" s="89" t="s">
        <v>667</v>
      </c>
      <c r="C36" s="88">
        <v>5822959.7000000002</v>
      </c>
    </row>
    <row r="37" spans="1:4" s="85" customFormat="1" ht="31.5">
      <c r="A37" s="79" t="s">
        <v>638</v>
      </c>
      <c r="B37" s="79" t="s">
        <v>668</v>
      </c>
      <c r="C37" s="84">
        <f>SUM(C38:C39)</f>
        <v>12699636.99</v>
      </c>
    </row>
    <row r="38" spans="1:4" s="85" customFormat="1" ht="27.75" customHeight="1">
      <c r="A38" s="86" t="s">
        <v>639</v>
      </c>
      <c r="B38" s="86" t="s">
        <v>640</v>
      </c>
      <c r="C38" s="88">
        <v>12699636.99</v>
      </c>
    </row>
    <row r="39" spans="1:4" s="85" customFormat="1" hidden="1">
      <c r="A39" s="86" t="s">
        <v>641</v>
      </c>
      <c r="B39" s="86" t="s">
        <v>640</v>
      </c>
      <c r="C39" s="88">
        <v>0</v>
      </c>
    </row>
    <row r="40" spans="1:4" s="85" customFormat="1" ht="30" customHeight="1">
      <c r="A40" s="79" t="s">
        <v>673</v>
      </c>
      <c r="B40" s="79" t="s">
        <v>642</v>
      </c>
      <c r="C40" s="84">
        <f>SUM(C41:C42)</f>
        <v>22100000</v>
      </c>
    </row>
    <row r="41" spans="1:4" s="85" customFormat="1" ht="78.75">
      <c r="A41" s="86" t="s">
        <v>644</v>
      </c>
      <c r="B41" s="89" t="s">
        <v>643</v>
      </c>
      <c r="C41" s="88">
        <v>2100000</v>
      </c>
    </row>
    <row r="42" spans="1:4" s="85" customFormat="1" ht="71.25" customHeight="1">
      <c r="A42" s="89" t="s">
        <v>645</v>
      </c>
      <c r="B42" s="46" t="s">
        <v>646</v>
      </c>
      <c r="C42" s="88">
        <v>20000000</v>
      </c>
    </row>
    <row r="43" spans="1:4" s="85" customFormat="1">
      <c r="A43" s="79" t="s">
        <v>669</v>
      </c>
      <c r="B43" s="79" t="s">
        <v>647</v>
      </c>
      <c r="C43" s="84">
        <v>3000000</v>
      </c>
    </row>
    <row r="44" spans="1:4" s="85" customFormat="1">
      <c r="A44" s="79" t="s">
        <v>648</v>
      </c>
      <c r="B44" s="79" t="s">
        <v>671</v>
      </c>
      <c r="C44" s="92">
        <v>500000</v>
      </c>
    </row>
    <row r="45" spans="1:4" s="85" customFormat="1" ht="15" customHeight="1">
      <c r="A45" s="94" t="s">
        <v>649</v>
      </c>
      <c r="B45" s="46" t="s">
        <v>154</v>
      </c>
      <c r="C45" s="96">
        <v>500000</v>
      </c>
    </row>
    <row r="46" spans="1:4" s="85" customFormat="1">
      <c r="A46" s="97" t="s">
        <v>659</v>
      </c>
      <c r="B46" s="51" t="s">
        <v>650</v>
      </c>
      <c r="C46" s="98">
        <v>2873209.37</v>
      </c>
    </row>
    <row r="47" spans="1:4" s="85" customFormat="1" ht="63">
      <c r="A47" s="97"/>
      <c r="B47" s="79" t="s">
        <v>1223</v>
      </c>
      <c r="C47" s="84">
        <v>0</v>
      </c>
    </row>
    <row r="48" spans="1:4" s="85" customFormat="1">
      <c r="A48" s="79" t="s">
        <v>660</v>
      </c>
      <c r="B48" s="79" t="s">
        <v>651</v>
      </c>
      <c r="C48" s="84">
        <f>SUM(C49:C52)</f>
        <v>2408548466.0299997</v>
      </c>
      <c r="D48" s="170"/>
    </row>
    <row r="49" spans="1:3" s="85" customFormat="1">
      <c r="A49" s="79" t="s">
        <v>661</v>
      </c>
      <c r="B49" s="79" t="s">
        <v>652</v>
      </c>
      <c r="C49" s="84">
        <v>442396017</v>
      </c>
    </row>
    <row r="50" spans="1:3" s="85" customFormat="1" ht="31.5">
      <c r="A50" s="79" t="s">
        <v>662</v>
      </c>
      <c r="B50" s="79" t="s">
        <v>670</v>
      </c>
      <c r="C50" s="84">
        <v>821745477.60000002</v>
      </c>
    </row>
    <row r="51" spans="1:3" s="85" customFormat="1">
      <c r="A51" s="79" t="s">
        <v>663</v>
      </c>
      <c r="B51" s="79" t="s">
        <v>653</v>
      </c>
      <c r="C51" s="84">
        <v>1072164481.97</v>
      </c>
    </row>
    <row r="52" spans="1:3" s="85" customFormat="1">
      <c r="A52" s="79" t="s">
        <v>664</v>
      </c>
      <c r="B52" s="79" t="s">
        <v>17</v>
      </c>
      <c r="C52" s="84">
        <v>72242489.459999993</v>
      </c>
    </row>
    <row r="53" spans="1:3">
      <c r="A53" s="52"/>
      <c r="B53" s="78" t="s">
        <v>654</v>
      </c>
      <c r="C53" s="80">
        <f>C14</f>
        <v>3127689881.6099997</v>
      </c>
    </row>
  </sheetData>
  <pageMargins left="0.27559055118110237" right="0.23622047244094491" top="0.56000000000000005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70"/>
  <sheetViews>
    <sheetView workbookViewId="0">
      <selection activeCell="H4" sqref="H4"/>
    </sheetView>
  </sheetViews>
  <sheetFormatPr defaultRowHeight="12.75"/>
  <cols>
    <col min="1" max="1" width="48.710937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8.5703125" customWidth="1"/>
    <col min="7" max="7" width="19.28515625" customWidth="1"/>
    <col min="8" max="8" width="17.85546875" customWidth="1"/>
  </cols>
  <sheetData>
    <row r="1" spans="1:8">
      <c r="H1" s="167" t="s">
        <v>1343</v>
      </c>
    </row>
    <row r="2" spans="1:8">
      <c r="H2" s="133" t="s">
        <v>1220</v>
      </c>
    </row>
    <row r="3" spans="1:8">
      <c r="H3" s="133" t="s">
        <v>1221</v>
      </c>
    </row>
    <row r="4" spans="1:8">
      <c r="H4" s="172" t="s">
        <v>1360</v>
      </c>
    </row>
    <row r="5" spans="1:8">
      <c r="H5" s="133"/>
    </row>
    <row r="6" spans="1:8">
      <c r="A6" s="1"/>
      <c r="B6" s="13"/>
      <c r="C6" s="13"/>
      <c r="D6" s="13"/>
      <c r="E6" s="13"/>
      <c r="F6" s="14"/>
      <c r="H6" s="14" t="s">
        <v>597</v>
      </c>
    </row>
    <row r="7" spans="1:8">
      <c r="A7" s="1"/>
      <c r="B7" s="11"/>
      <c r="C7" s="11"/>
      <c r="D7" s="11"/>
      <c r="E7" s="11"/>
      <c r="F7" s="9"/>
      <c r="H7" s="57" t="s">
        <v>24</v>
      </c>
    </row>
    <row r="8" spans="1:8">
      <c r="A8" s="1"/>
      <c r="B8" s="11"/>
      <c r="C8" s="11"/>
      <c r="D8" s="11"/>
      <c r="E8" s="11"/>
      <c r="F8" s="9"/>
      <c r="H8" s="57" t="s">
        <v>535</v>
      </c>
    </row>
    <row r="9" spans="1:8">
      <c r="A9" s="1"/>
      <c r="B9" s="11"/>
      <c r="C9" s="11"/>
      <c r="D9" s="11"/>
      <c r="E9" s="11"/>
      <c r="F9" s="9"/>
      <c r="H9" s="57" t="s">
        <v>536</v>
      </c>
    </row>
    <row r="10" spans="1:8">
      <c r="A10" s="1"/>
      <c r="B10" s="11"/>
      <c r="C10" s="11"/>
      <c r="D10" s="11"/>
      <c r="E10" s="11"/>
      <c r="F10" s="9"/>
      <c r="H10" s="114" t="s">
        <v>755</v>
      </c>
    </row>
    <row r="11" spans="1:8">
      <c r="A11" s="1"/>
      <c r="B11" s="173"/>
      <c r="C11" s="173"/>
      <c r="D11" s="173"/>
      <c r="E11" s="173"/>
      <c r="F11" s="173"/>
    </row>
    <row r="12" spans="1:8" ht="102.75" customHeight="1">
      <c r="A12" s="174" t="s">
        <v>566</v>
      </c>
      <c r="B12" s="174"/>
      <c r="C12" s="174"/>
      <c r="D12" s="174"/>
      <c r="E12" s="174"/>
      <c r="F12" s="174"/>
      <c r="G12" s="174"/>
      <c r="H12" s="174"/>
    </row>
    <row r="13" spans="1:8" ht="26.25">
      <c r="A13" s="2"/>
      <c r="B13" s="2"/>
      <c r="C13" s="2"/>
      <c r="D13" s="2"/>
      <c r="E13" s="2"/>
      <c r="F13" s="3"/>
      <c r="H13" s="3" t="s">
        <v>537</v>
      </c>
    </row>
    <row r="14" spans="1:8" ht="61.5" customHeight="1">
      <c r="A14" s="168" t="s">
        <v>149</v>
      </c>
      <c r="B14" s="169" t="s">
        <v>71</v>
      </c>
      <c r="C14" s="169" t="s">
        <v>15</v>
      </c>
      <c r="D14" s="169" t="s">
        <v>150</v>
      </c>
      <c r="E14" s="169" t="s">
        <v>70</v>
      </c>
      <c r="F14" s="143" t="s">
        <v>434</v>
      </c>
      <c r="G14" s="143" t="s">
        <v>519</v>
      </c>
      <c r="H14" s="143" t="s">
        <v>538</v>
      </c>
    </row>
    <row r="15" spans="1:8" ht="15.75">
      <c r="A15" s="23" t="s">
        <v>16</v>
      </c>
      <c r="B15" s="25"/>
      <c r="C15" s="25"/>
      <c r="D15" s="25"/>
      <c r="E15" s="25"/>
      <c r="F15" s="171">
        <v>3232980026.3800001</v>
      </c>
      <c r="G15" s="117">
        <v>2563005556.3699999</v>
      </c>
      <c r="H15" s="117">
        <v>2666358372.7800002</v>
      </c>
    </row>
    <row r="16" spans="1:8" ht="15.75">
      <c r="A16" s="59" t="s">
        <v>138</v>
      </c>
      <c r="B16" s="63"/>
      <c r="C16" s="25"/>
      <c r="D16" s="25"/>
      <c r="E16" s="25"/>
      <c r="F16" s="62">
        <f>F817-F752</f>
        <v>3107954633.46</v>
      </c>
      <c r="G16" s="62">
        <f>G817-G752</f>
        <v>2440706668.04</v>
      </c>
      <c r="H16" s="62">
        <f>H817-H752</f>
        <v>2485575516.6700001</v>
      </c>
    </row>
    <row r="17" spans="1:8" ht="31.5">
      <c r="A17" s="59" t="s">
        <v>94</v>
      </c>
      <c r="B17" s="122"/>
      <c r="C17" s="135"/>
      <c r="D17" s="135"/>
      <c r="E17" s="135"/>
      <c r="F17" s="62">
        <f>SUM(F18+F23+F33+F28)</f>
        <v>81005692</v>
      </c>
      <c r="G17" s="62">
        <f t="shared" ref="G17:H17" si="0">SUM(G18+G23+G33+G28)</f>
        <v>84835992</v>
      </c>
      <c r="H17" s="62">
        <f t="shared" si="0"/>
        <v>85022692</v>
      </c>
    </row>
    <row r="18" spans="1:8" ht="47.25">
      <c r="A18" s="107" t="s">
        <v>822</v>
      </c>
      <c r="B18" s="108" t="s">
        <v>408</v>
      </c>
      <c r="C18" s="108"/>
      <c r="D18" s="108"/>
      <c r="E18" s="43"/>
      <c r="F18" s="115">
        <v>1600700</v>
      </c>
      <c r="G18" s="115">
        <v>1600700</v>
      </c>
      <c r="H18" s="115">
        <v>1600700</v>
      </c>
    </row>
    <row r="19" spans="1:8" ht="15.75">
      <c r="A19" s="53" t="s">
        <v>721</v>
      </c>
      <c r="B19" s="106" t="s">
        <v>722</v>
      </c>
      <c r="C19" s="106"/>
      <c r="D19" s="106"/>
      <c r="E19" s="25"/>
      <c r="F19" s="116">
        <v>1600700</v>
      </c>
      <c r="G19" s="116">
        <v>1600700</v>
      </c>
      <c r="H19" s="116">
        <v>1600700</v>
      </c>
    </row>
    <row r="20" spans="1:8" ht="15.75">
      <c r="A20" s="53" t="s">
        <v>46</v>
      </c>
      <c r="B20" s="106" t="s">
        <v>723</v>
      </c>
      <c r="C20" s="106"/>
      <c r="D20" s="106"/>
      <c r="E20" s="25"/>
      <c r="F20" s="116">
        <v>1600700</v>
      </c>
      <c r="G20" s="116">
        <v>1600700</v>
      </c>
      <c r="H20" s="116">
        <v>1600700</v>
      </c>
    </row>
    <row r="21" spans="1:8" ht="63">
      <c r="A21" s="53" t="s">
        <v>548</v>
      </c>
      <c r="B21" s="106" t="s">
        <v>724</v>
      </c>
      <c r="C21" s="106"/>
      <c r="D21" s="106"/>
      <c r="E21" s="42"/>
      <c r="F21" s="116">
        <v>1600700</v>
      </c>
      <c r="G21" s="116">
        <v>1600700</v>
      </c>
      <c r="H21" s="116">
        <v>1600700</v>
      </c>
    </row>
    <row r="22" spans="1:8" ht="141.75">
      <c r="A22" s="139" t="s">
        <v>938</v>
      </c>
      <c r="B22" s="106" t="s">
        <v>724</v>
      </c>
      <c r="C22" s="106" t="s">
        <v>39</v>
      </c>
      <c r="D22" s="42" t="s">
        <v>104</v>
      </c>
      <c r="E22" s="42" t="s">
        <v>59</v>
      </c>
      <c r="F22" s="116">
        <v>1600700</v>
      </c>
      <c r="G22" s="116">
        <v>1600700</v>
      </c>
      <c r="H22" s="116">
        <v>1600700</v>
      </c>
    </row>
    <row r="23" spans="1:8" ht="47.25">
      <c r="A23" s="140" t="s">
        <v>861</v>
      </c>
      <c r="B23" s="108" t="s">
        <v>374</v>
      </c>
      <c r="C23" s="108"/>
      <c r="D23" s="108"/>
      <c r="E23" s="43"/>
      <c r="F23" s="115">
        <v>84192</v>
      </c>
      <c r="G23" s="115">
        <v>84192</v>
      </c>
      <c r="H23" s="115">
        <v>84192</v>
      </c>
    </row>
    <row r="24" spans="1:8" ht="15.75">
      <c r="A24" s="139" t="s">
        <v>494</v>
      </c>
      <c r="B24" s="106" t="s">
        <v>521</v>
      </c>
      <c r="C24" s="106"/>
      <c r="D24" s="106"/>
      <c r="E24" s="25"/>
      <c r="F24" s="116">
        <v>84192</v>
      </c>
      <c r="G24" s="116">
        <v>84192</v>
      </c>
      <c r="H24" s="116">
        <v>84192</v>
      </c>
    </row>
    <row r="25" spans="1:8" ht="15.75">
      <c r="A25" s="139" t="s">
        <v>46</v>
      </c>
      <c r="B25" s="106" t="s">
        <v>522</v>
      </c>
      <c r="C25" s="106"/>
      <c r="D25" s="106"/>
      <c r="E25" s="25"/>
      <c r="F25" s="116">
        <v>84192</v>
      </c>
      <c r="G25" s="116">
        <v>84192</v>
      </c>
      <c r="H25" s="116">
        <v>84192</v>
      </c>
    </row>
    <row r="26" spans="1:8" ht="78.75">
      <c r="A26" s="139" t="s">
        <v>552</v>
      </c>
      <c r="B26" s="106" t="s">
        <v>523</v>
      </c>
      <c r="C26" s="106"/>
      <c r="D26" s="106"/>
      <c r="E26" s="42"/>
      <c r="F26" s="116">
        <v>84192</v>
      </c>
      <c r="G26" s="116">
        <v>84192</v>
      </c>
      <c r="H26" s="116">
        <v>84192</v>
      </c>
    </row>
    <row r="27" spans="1:8" ht="110.25">
      <c r="A27" s="139" t="s">
        <v>939</v>
      </c>
      <c r="B27" s="106" t="s">
        <v>523</v>
      </c>
      <c r="C27" s="106" t="s">
        <v>92</v>
      </c>
      <c r="D27" s="46" t="s">
        <v>82</v>
      </c>
      <c r="E27" s="46" t="s">
        <v>108</v>
      </c>
      <c r="F27" s="116">
        <v>84192</v>
      </c>
      <c r="G27" s="116">
        <v>84192</v>
      </c>
      <c r="H27" s="116">
        <v>84192</v>
      </c>
    </row>
    <row r="28" spans="1:8" ht="47.25">
      <c r="A28" s="140" t="s">
        <v>874</v>
      </c>
      <c r="B28" s="108" t="s">
        <v>459</v>
      </c>
      <c r="C28" s="108"/>
      <c r="D28" s="108"/>
      <c r="E28" s="43"/>
      <c r="F28" s="115">
        <v>74456700</v>
      </c>
      <c r="G28" s="115">
        <v>77841100</v>
      </c>
      <c r="H28" s="115">
        <v>77841100</v>
      </c>
    </row>
    <row r="29" spans="1:8" ht="15.75">
      <c r="A29" s="139" t="s">
        <v>494</v>
      </c>
      <c r="B29" s="106" t="s">
        <v>529</v>
      </c>
      <c r="C29" s="106"/>
      <c r="D29" s="106"/>
      <c r="E29" s="25"/>
      <c r="F29" s="116">
        <v>74456700</v>
      </c>
      <c r="G29" s="116">
        <v>77841100</v>
      </c>
      <c r="H29" s="116">
        <v>77841100</v>
      </c>
    </row>
    <row r="30" spans="1:8" ht="31.5">
      <c r="A30" s="139" t="s">
        <v>74</v>
      </c>
      <c r="B30" s="106" t="s">
        <v>530</v>
      </c>
      <c r="C30" s="106"/>
      <c r="D30" s="106"/>
      <c r="E30" s="25"/>
      <c r="F30" s="116">
        <v>74456700</v>
      </c>
      <c r="G30" s="116">
        <v>77841100</v>
      </c>
      <c r="H30" s="116">
        <v>77841100</v>
      </c>
    </row>
    <row r="31" spans="1:8" ht="110.25">
      <c r="A31" s="139" t="s">
        <v>745</v>
      </c>
      <c r="B31" s="106" t="s">
        <v>531</v>
      </c>
      <c r="C31" s="106"/>
      <c r="D31" s="106"/>
      <c r="E31" s="25"/>
      <c r="F31" s="116">
        <v>74456700</v>
      </c>
      <c r="G31" s="116">
        <v>77841100</v>
      </c>
      <c r="H31" s="116">
        <v>77841100</v>
      </c>
    </row>
    <row r="32" spans="1:8" ht="157.5">
      <c r="A32" s="139" t="s">
        <v>940</v>
      </c>
      <c r="B32" s="106" t="s">
        <v>531</v>
      </c>
      <c r="C32" s="106" t="s">
        <v>152</v>
      </c>
      <c r="D32" s="42" t="s">
        <v>78</v>
      </c>
      <c r="E32" s="42" t="s">
        <v>108</v>
      </c>
      <c r="F32" s="116">
        <v>74456700</v>
      </c>
      <c r="G32" s="116">
        <v>77841100</v>
      </c>
      <c r="H32" s="116">
        <v>77841100</v>
      </c>
    </row>
    <row r="33" spans="1:8" ht="47.25">
      <c r="A33" s="140" t="s">
        <v>762</v>
      </c>
      <c r="B33" s="108" t="s">
        <v>241</v>
      </c>
      <c r="C33" s="108"/>
      <c r="D33" s="108"/>
      <c r="E33" s="43"/>
      <c r="F33" s="115">
        <v>4864100</v>
      </c>
      <c r="G33" s="115">
        <v>5310000</v>
      </c>
      <c r="H33" s="115">
        <v>5496700</v>
      </c>
    </row>
    <row r="34" spans="1:8" ht="15.75">
      <c r="A34" s="139" t="s">
        <v>494</v>
      </c>
      <c r="B34" s="106" t="s">
        <v>587</v>
      </c>
      <c r="C34" s="106"/>
      <c r="D34" s="106"/>
      <c r="E34" s="25"/>
      <c r="F34" s="116">
        <v>4864100</v>
      </c>
      <c r="G34" s="116">
        <v>5310000</v>
      </c>
      <c r="H34" s="116">
        <v>5496700</v>
      </c>
    </row>
    <row r="35" spans="1:8" ht="141.75">
      <c r="A35" s="139" t="s">
        <v>45</v>
      </c>
      <c r="B35" s="106" t="s">
        <v>586</v>
      </c>
      <c r="C35" s="106"/>
      <c r="D35" s="106"/>
      <c r="E35" s="25"/>
      <c r="F35" s="116">
        <v>4864100</v>
      </c>
      <c r="G35" s="116">
        <v>5310000</v>
      </c>
      <c r="H35" s="116">
        <v>5496700</v>
      </c>
    </row>
    <row r="36" spans="1:8" ht="63">
      <c r="A36" s="139" t="s">
        <v>763</v>
      </c>
      <c r="B36" s="106" t="s">
        <v>585</v>
      </c>
      <c r="C36" s="106"/>
      <c r="D36" s="106"/>
      <c r="E36" s="25"/>
      <c r="F36" s="116">
        <v>4864100</v>
      </c>
      <c r="G36" s="116">
        <v>5310000</v>
      </c>
      <c r="H36" s="116">
        <v>5496700</v>
      </c>
    </row>
    <row r="37" spans="1:8" ht="63">
      <c r="A37" s="139" t="s">
        <v>941</v>
      </c>
      <c r="B37" s="106" t="s">
        <v>585</v>
      </c>
      <c r="C37" s="106" t="s">
        <v>132</v>
      </c>
      <c r="D37" s="42" t="s">
        <v>105</v>
      </c>
      <c r="E37" s="42" t="s">
        <v>106</v>
      </c>
      <c r="F37" s="116">
        <v>4864100</v>
      </c>
      <c r="G37" s="116">
        <v>5310000</v>
      </c>
      <c r="H37" s="116">
        <v>5496700</v>
      </c>
    </row>
    <row r="38" spans="1:8" ht="31.5">
      <c r="A38" s="107" t="s">
        <v>1314</v>
      </c>
      <c r="B38" s="106"/>
      <c r="C38" s="106"/>
      <c r="D38" s="42"/>
      <c r="E38" s="42"/>
      <c r="F38" s="115">
        <f>F16-F17</f>
        <v>3026948941.46</v>
      </c>
      <c r="G38" s="115">
        <f t="shared" ref="G38:H38" si="1">G16-G17</f>
        <v>2355870676.04</v>
      </c>
      <c r="H38" s="115">
        <f t="shared" si="1"/>
        <v>2400552824.6700001</v>
      </c>
    </row>
    <row r="39" spans="1:8" ht="47.25">
      <c r="A39" s="140" t="s">
        <v>846</v>
      </c>
      <c r="B39" s="108" t="s">
        <v>264</v>
      </c>
      <c r="C39" s="108"/>
      <c r="D39" s="108"/>
      <c r="E39" s="47"/>
      <c r="F39" s="115">
        <v>8159778.3799999999</v>
      </c>
      <c r="G39" s="115">
        <v>2053647.02</v>
      </c>
      <c r="H39" s="115">
        <v>2053647.02</v>
      </c>
    </row>
    <row r="40" spans="1:8" ht="78.75">
      <c r="A40" s="139" t="s">
        <v>179</v>
      </c>
      <c r="B40" s="106" t="s">
        <v>914</v>
      </c>
      <c r="C40" s="106"/>
      <c r="D40" s="106"/>
      <c r="E40" s="50"/>
      <c r="F40" s="116">
        <v>7519778.3799999999</v>
      </c>
      <c r="G40" s="116"/>
      <c r="H40" s="116"/>
    </row>
    <row r="41" spans="1:8" ht="31.5">
      <c r="A41" s="139" t="s">
        <v>534</v>
      </c>
      <c r="B41" s="106" t="s">
        <v>915</v>
      </c>
      <c r="C41" s="106"/>
      <c r="D41" s="106"/>
      <c r="E41" s="50"/>
      <c r="F41" s="116">
        <v>7519778.3799999999</v>
      </c>
      <c r="G41" s="116"/>
      <c r="H41" s="116"/>
    </row>
    <row r="42" spans="1:8" ht="47.25">
      <c r="A42" s="139" t="s">
        <v>942</v>
      </c>
      <c r="B42" s="106" t="s">
        <v>915</v>
      </c>
      <c r="C42" s="106" t="s">
        <v>132</v>
      </c>
      <c r="D42" s="42" t="s">
        <v>109</v>
      </c>
      <c r="E42" s="42" t="s">
        <v>106</v>
      </c>
      <c r="F42" s="116">
        <v>7479778.3799999999</v>
      </c>
      <c r="G42" s="116"/>
      <c r="H42" s="116"/>
    </row>
    <row r="43" spans="1:8" ht="47.25">
      <c r="A43" s="139" t="s">
        <v>942</v>
      </c>
      <c r="B43" s="106" t="s">
        <v>915</v>
      </c>
      <c r="C43" s="106" t="s">
        <v>132</v>
      </c>
      <c r="D43" s="42" t="s">
        <v>82</v>
      </c>
      <c r="E43" s="42" t="s">
        <v>104</v>
      </c>
      <c r="F43" s="116">
        <v>40000</v>
      </c>
      <c r="G43" s="116"/>
      <c r="H43" s="116"/>
    </row>
    <row r="44" spans="1:8" ht="31.5">
      <c r="A44" s="139" t="s">
        <v>123</v>
      </c>
      <c r="B44" s="106" t="s">
        <v>395</v>
      </c>
      <c r="C44" s="106"/>
      <c r="D44" s="106"/>
      <c r="E44" s="26"/>
      <c r="F44" s="116"/>
      <c r="G44" s="116">
        <v>2053647.02</v>
      </c>
      <c r="H44" s="116">
        <v>2053647.02</v>
      </c>
    </row>
    <row r="45" spans="1:8" ht="31.5">
      <c r="A45" s="139" t="s">
        <v>534</v>
      </c>
      <c r="B45" s="106" t="s">
        <v>396</v>
      </c>
      <c r="C45" s="106"/>
      <c r="D45" s="106"/>
      <c r="E45" s="25"/>
      <c r="F45" s="116"/>
      <c r="G45" s="116">
        <v>1500000</v>
      </c>
      <c r="H45" s="116">
        <v>1500000</v>
      </c>
    </row>
    <row r="46" spans="1:8" ht="78.75">
      <c r="A46" s="139" t="s">
        <v>943</v>
      </c>
      <c r="B46" s="106" t="s">
        <v>396</v>
      </c>
      <c r="C46" s="106" t="s">
        <v>92</v>
      </c>
      <c r="D46" s="42" t="s">
        <v>109</v>
      </c>
      <c r="E46" s="42" t="s">
        <v>105</v>
      </c>
      <c r="F46" s="116"/>
      <c r="G46" s="116">
        <v>1500000</v>
      </c>
      <c r="H46" s="116">
        <v>1500000</v>
      </c>
    </row>
    <row r="47" spans="1:8" ht="110.25">
      <c r="A47" s="139" t="s">
        <v>577</v>
      </c>
      <c r="B47" s="106" t="s">
        <v>578</v>
      </c>
      <c r="C47" s="106"/>
      <c r="D47" s="106"/>
      <c r="E47" s="42"/>
      <c r="F47" s="116"/>
      <c r="G47" s="116">
        <v>553647.02</v>
      </c>
      <c r="H47" s="116">
        <v>553647.02</v>
      </c>
    </row>
    <row r="48" spans="1:8" ht="141.75">
      <c r="A48" s="137" t="s">
        <v>944</v>
      </c>
      <c r="B48" s="106" t="s">
        <v>578</v>
      </c>
      <c r="C48" s="106" t="s">
        <v>92</v>
      </c>
      <c r="D48" s="42" t="s">
        <v>109</v>
      </c>
      <c r="E48" s="42" t="s">
        <v>105</v>
      </c>
      <c r="F48" s="116"/>
      <c r="G48" s="116">
        <v>553647.02</v>
      </c>
      <c r="H48" s="116">
        <v>553647.02</v>
      </c>
    </row>
    <row r="49" spans="1:8" ht="31.5">
      <c r="A49" s="53" t="s">
        <v>13</v>
      </c>
      <c r="B49" s="106" t="s">
        <v>1253</v>
      </c>
      <c r="C49" s="106"/>
      <c r="D49" s="42"/>
      <c r="E49" s="42"/>
      <c r="F49" s="116">
        <v>640000</v>
      </c>
      <c r="G49" s="116"/>
      <c r="H49" s="116"/>
    </row>
    <row r="50" spans="1:8" ht="31.5">
      <c r="A50" s="53" t="s">
        <v>534</v>
      </c>
      <c r="B50" s="106" t="s">
        <v>1254</v>
      </c>
      <c r="C50" s="106"/>
      <c r="D50" s="42"/>
      <c r="E50" s="42"/>
      <c r="F50" s="116">
        <v>640000</v>
      </c>
      <c r="G50" s="116"/>
      <c r="H50" s="116"/>
    </row>
    <row r="51" spans="1:8" ht="78.75">
      <c r="A51" s="53" t="s">
        <v>1315</v>
      </c>
      <c r="B51" s="106" t="s">
        <v>1254</v>
      </c>
      <c r="C51" s="106" t="s">
        <v>3</v>
      </c>
      <c r="D51" s="42" t="s">
        <v>111</v>
      </c>
      <c r="E51" s="42" t="s">
        <v>104</v>
      </c>
      <c r="F51" s="116">
        <v>240000</v>
      </c>
      <c r="G51" s="116"/>
      <c r="H51" s="116"/>
    </row>
    <row r="52" spans="1:8" ht="78.75">
      <c r="A52" s="53" t="s">
        <v>1315</v>
      </c>
      <c r="B52" s="106" t="s">
        <v>1254</v>
      </c>
      <c r="C52" s="106" t="s">
        <v>3</v>
      </c>
      <c r="D52" s="42" t="s">
        <v>111</v>
      </c>
      <c r="E52" s="42" t="s">
        <v>105</v>
      </c>
      <c r="F52" s="116">
        <v>200000</v>
      </c>
      <c r="G52" s="116"/>
      <c r="H52" s="116"/>
    </row>
    <row r="53" spans="1:8" ht="78.75">
      <c r="A53" s="53" t="s">
        <v>1315</v>
      </c>
      <c r="B53" s="106" t="s">
        <v>1254</v>
      </c>
      <c r="C53" s="106" t="s">
        <v>3</v>
      </c>
      <c r="D53" s="42" t="s">
        <v>111</v>
      </c>
      <c r="E53" s="42" t="s">
        <v>106</v>
      </c>
      <c r="F53" s="116">
        <v>160000</v>
      </c>
      <c r="G53" s="116"/>
      <c r="H53" s="116"/>
    </row>
    <row r="54" spans="1:8" ht="78.75">
      <c r="A54" s="53" t="s">
        <v>1315</v>
      </c>
      <c r="B54" s="106" t="s">
        <v>1254</v>
      </c>
      <c r="C54" s="106" t="s">
        <v>3</v>
      </c>
      <c r="D54" s="42" t="s">
        <v>82</v>
      </c>
      <c r="E54" s="42" t="s">
        <v>104</v>
      </c>
      <c r="F54" s="116">
        <v>40000</v>
      </c>
      <c r="G54" s="116"/>
      <c r="H54" s="116"/>
    </row>
    <row r="55" spans="1:8" ht="63">
      <c r="A55" s="140" t="s">
        <v>766</v>
      </c>
      <c r="B55" s="108" t="s">
        <v>243</v>
      </c>
      <c r="C55" s="108"/>
      <c r="D55" s="108"/>
      <c r="E55" s="43"/>
      <c r="F55" s="115">
        <v>177536574.03999999</v>
      </c>
      <c r="G55" s="115">
        <v>97527655.489999995</v>
      </c>
      <c r="H55" s="115">
        <v>101178183.2</v>
      </c>
    </row>
    <row r="56" spans="1:8" ht="47.25">
      <c r="A56" s="139" t="s">
        <v>95</v>
      </c>
      <c r="B56" s="106" t="s">
        <v>244</v>
      </c>
      <c r="C56" s="106"/>
      <c r="D56" s="106"/>
      <c r="E56" s="42"/>
      <c r="F56" s="116">
        <v>5855150</v>
      </c>
      <c r="G56" s="116">
        <v>6022440</v>
      </c>
      <c r="H56" s="116">
        <v>6189730</v>
      </c>
    </row>
    <row r="57" spans="1:8" ht="78.75">
      <c r="A57" s="53" t="s">
        <v>179</v>
      </c>
      <c r="B57" s="106" t="s">
        <v>1255</v>
      </c>
      <c r="C57" s="106"/>
      <c r="D57" s="106"/>
      <c r="E57" s="42"/>
      <c r="F57" s="116">
        <v>4224891.9000000004</v>
      </c>
      <c r="G57" s="116">
        <v>6022440</v>
      </c>
      <c r="H57" s="116">
        <v>6189730</v>
      </c>
    </row>
    <row r="58" spans="1:8" ht="47.25">
      <c r="A58" s="53" t="s">
        <v>767</v>
      </c>
      <c r="B58" s="106" t="s">
        <v>1256</v>
      </c>
      <c r="C58" s="106"/>
      <c r="D58" s="106"/>
      <c r="E58" s="42"/>
      <c r="F58" s="116">
        <v>4224891.9000000004</v>
      </c>
      <c r="G58" s="116">
        <v>6022440</v>
      </c>
      <c r="H58" s="116">
        <v>6189730</v>
      </c>
    </row>
    <row r="59" spans="1:8" ht="63">
      <c r="A59" s="53" t="s">
        <v>1317</v>
      </c>
      <c r="B59" s="106" t="s">
        <v>1256</v>
      </c>
      <c r="C59" s="106" t="s">
        <v>132</v>
      </c>
      <c r="D59" s="42" t="s">
        <v>108</v>
      </c>
      <c r="E59" s="42" t="s">
        <v>77</v>
      </c>
      <c r="F59" s="116">
        <v>4224891.9000000004</v>
      </c>
      <c r="G59" s="116">
        <v>6022440</v>
      </c>
      <c r="H59" s="116">
        <v>6189730</v>
      </c>
    </row>
    <row r="60" spans="1:8" ht="15.75">
      <c r="A60" s="139" t="s">
        <v>17</v>
      </c>
      <c r="B60" s="106" t="s">
        <v>245</v>
      </c>
      <c r="C60" s="106"/>
      <c r="D60" s="106"/>
      <c r="E60" s="42"/>
      <c r="F60" s="116">
        <v>1630258.1</v>
      </c>
      <c r="G60" s="116"/>
      <c r="H60" s="116"/>
    </row>
    <row r="61" spans="1:8" ht="47.25">
      <c r="A61" s="139" t="s">
        <v>767</v>
      </c>
      <c r="B61" s="106" t="s">
        <v>246</v>
      </c>
      <c r="C61" s="106"/>
      <c r="D61" s="106"/>
      <c r="E61" s="42"/>
      <c r="F61" s="116">
        <v>1630258.1</v>
      </c>
      <c r="G61" s="116"/>
      <c r="H61" s="116"/>
    </row>
    <row r="62" spans="1:8" ht="63">
      <c r="A62" s="138" t="s">
        <v>945</v>
      </c>
      <c r="B62" s="106" t="s">
        <v>246</v>
      </c>
      <c r="C62" s="106" t="s">
        <v>132</v>
      </c>
      <c r="D62" s="42" t="s">
        <v>108</v>
      </c>
      <c r="E62" s="42" t="s">
        <v>77</v>
      </c>
      <c r="F62" s="116">
        <v>1630258.1</v>
      </c>
      <c r="G62" s="116"/>
      <c r="H62" s="116"/>
    </row>
    <row r="63" spans="1:8" ht="47.25">
      <c r="A63" s="139" t="s">
        <v>158</v>
      </c>
      <c r="B63" s="106" t="s">
        <v>247</v>
      </c>
      <c r="C63" s="106"/>
      <c r="D63" s="106"/>
      <c r="E63" s="42"/>
      <c r="F63" s="116">
        <v>4110000</v>
      </c>
      <c r="G63" s="116">
        <v>2200000</v>
      </c>
      <c r="H63" s="116">
        <v>2200000</v>
      </c>
    </row>
    <row r="64" spans="1:8" ht="78.75">
      <c r="A64" s="53" t="s">
        <v>179</v>
      </c>
      <c r="B64" s="106" t="s">
        <v>1257</v>
      </c>
      <c r="C64" s="106"/>
      <c r="D64" s="106"/>
      <c r="E64" s="42"/>
      <c r="F64" s="116">
        <v>1413126.18</v>
      </c>
      <c r="G64" s="116">
        <v>2200000</v>
      </c>
      <c r="H64" s="116">
        <v>2200000</v>
      </c>
    </row>
    <row r="65" spans="1:8" ht="47.25">
      <c r="A65" s="53" t="s">
        <v>449</v>
      </c>
      <c r="B65" s="106" t="s">
        <v>1258</v>
      </c>
      <c r="C65" s="106"/>
      <c r="D65" s="106"/>
      <c r="E65" s="42"/>
      <c r="F65" s="116">
        <v>1413126.18</v>
      </c>
      <c r="G65" s="116">
        <v>2200000</v>
      </c>
      <c r="H65" s="116">
        <v>2200000</v>
      </c>
    </row>
    <row r="66" spans="1:8" ht="63">
      <c r="A66" s="53" t="s">
        <v>1316</v>
      </c>
      <c r="B66" s="106" t="s">
        <v>1258</v>
      </c>
      <c r="C66" s="106" t="s">
        <v>132</v>
      </c>
      <c r="D66" s="42" t="s">
        <v>108</v>
      </c>
      <c r="E66" s="42" t="s">
        <v>77</v>
      </c>
      <c r="F66" s="116">
        <v>1413126.18</v>
      </c>
      <c r="G66" s="116">
        <v>2200000</v>
      </c>
      <c r="H66" s="116">
        <v>2200000</v>
      </c>
    </row>
    <row r="67" spans="1:8" ht="31.5">
      <c r="A67" s="53" t="s">
        <v>123</v>
      </c>
      <c r="B67" s="106" t="s">
        <v>1259</v>
      </c>
      <c r="C67" s="106"/>
      <c r="D67" s="106"/>
      <c r="E67" s="42"/>
      <c r="F67" s="116">
        <v>2696873.82</v>
      </c>
      <c r="G67" s="116"/>
      <c r="H67" s="116"/>
    </row>
    <row r="68" spans="1:8" ht="47.25">
      <c r="A68" s="53" t="s">
        <v>449</v>
      </c>
      <c r="B68" s="106" t="s">
        <v>1260</v>
      </c>
      <c r="C68" s="106"/>
      <c r="D68" s="106"/>
      <c r="E68" s="42"/>
      <c r="F68" s="116">
        <v>2696873.82</v>
      </c>
      <c r="G68" s="116"/>
      <c r="H68" s="116"/>
    </row>
    <row r="69" spans="1:8" ht="78.75">
      <c r="A69" s="53" t="s">
        <v>1359</v>
      </c>
      <c r="B69" s="106" t="s">
        <v>1260</v>
      </c>
      <c r="C69" s="106" t="s">
        <v>92</v>
      </c>
      <c r="D69" s="42" t="s">
        <v>108</v>
      </c>
      <c r="E69" s="42" t="s">
        <v>77</v>
      </c>
      <c r="F69" s="116">
        <v>2696873.82</v>
      </c>
      <c r="G69" s="116"/>
      <c r="H69" s="116"/>
    </row>
    <row r="70" spans="1:8" ht="47.25">
      <c r="A70" s="139" t="s">
        <v>4</v>
      </c>
      <c r="B70" s="106" t="s">
        <v>248</v>
      </c>
      <c r="C70" s="106"/>
      <c r="D70" s="106"/>
      <c r="E70" s="42"/>
      <c r="F70" s="116">
        <v>22125919.760000002</v>
      </c>
      <c r="G70" s="116">
        <v>21759746.25</v>
      </c>
      <c r="H70" s="116">
        <v>22347847.5</v>
      </c>
    </row>
    <row r="71" spans="1:8" ht="78.75">
      <c r="A71" s="53" t="s">
        <v>179</v>
      </c>
      <c r="B71" s="106" t="s">
        <v>1261</v>
      </c>
      <c r="C71" s="106"/>
      <c r="D71" s="106"/>
      <c r="E71" s="42"/>
      <c r="F71" s="116">
        <v>12463130.23</v>
      </c>
      <c r="G71" s="116">
        <v>21759746.25</v>
      </c>
      <c r="H71" s="116">
        <v>22347847.5</v>
      </c>
    </row>
    <row r="72" spans="1:8" ht="47.25">
      <c r="A72" s="53" t="s">
        <v>768</v>
      </c>
      <c r="B72" s="106" t="s">
        <v>1262</v>
      </c>
      <c r="C72" s="106"/>
      <c r="D72" s="106"/>
      <c r="E72" s="42"/>
      <c r="F72" s="116">
        <v>11475465.189999999</v>
      </c>
      <c r="G72" s="116">
        <v>21759746.25</v>
      </c>
      <c r="H72" s="116">
        <v>22347847.5</v>
      </c>
    </row>
    <row r="73" spans="1:8" ht="63">
      <c r="A73" s="53" t="s">
        <v>1318</v>
      </c>
      <c r="B73" s="106" t="s">
        <v>1262</v>
      </c>
      <c r="C73" s="106" t="s">
        <v>132</v>
      </c>
      <c r="D73" s="42" t="s">
        <v>108</v>
      </c>
      <c r="E73" s="42" t="s">
        <v>77</v>
      </c>
      <c r="F73" s="116">
        <v>11475465.189999999</v>
      </c>
      <c r="G73" s="116">
        <v>21759746.25</v>
      </c>
      <c r="H73" s="116">
        <v>22347847.5</v>
      </c>
    </row>
    <row r="74" spans="1:8" ht="47.25">
      <c r="A74" s="53" t="s">
        <v>96</v>
      </c>
      <c r="B74" s="106" t="s">
        <v>1346</v>
      </c>
      <c r="C74" s="106"/>
      <c r="D74" s="42"/>
      <c r="E74" s="42"/>
      <c r="F74" s="116">
        <v>987665.04</v>
      </c>
      <c r="G74" s="116"/>
      <c r="H74" s="116"/>
    </row>
    <row r="75" spans="1:8" ht="63">
      <c r="A75" s="53" t="s">
        <v>949</v>
      </c>
      <c r="B75" s="106" t="s">
        <v>1346</v>
      </c>
      <c r="C75" s="106" t="s">
        <v>132</v>
      </c>
      <c r="D75" s="42" t="s">
        <v>108</v>
      </c>
      <c r="E75" s="42" t="s">
        <v>77</v>
      </c>
      <c r="F75" s="116">
        <v>987665.04</v>
      </c>
      <c r="G75" s="116"/>
      <c r="H75" s="116"/>
    </row>
    <row r="76" spans="1:8" ht="15.75">
      <c r="A76" s="139" t="s">
        <v>17</v>
      </c>
      <c r="B76" s="106" t="s">
        <v>180</v>
      </c>
      <c r="C76" s="106"/>
      <c r="D76" s="106"/>
      <c r="E76" s="42"/>
      <c r="F76" s="116">
        <v>9662789.5299999993</v>
      </c>
      <c r="G76" s="116"/>
      <c r="H76" s="116"/>
    </row>
    <row r="77" spans="1:8" ht="47.25">
      <c r="A77" s="139" t="s">
        <v>768</v>
      </c>
      <c r="B77" s="106" t="s">
        <v>181</v>
      </c>
      <c r="C77" s="106"/>
      <c r="D77" s="106"/>
      <c r="E77" s="42"/>
      <c r="F77" s="116">
        <v>9662789.5299999993</v>
      </c>
      <c r="G77" s="116"/>
      <c r="H77" s="116"/>
    </row>
    <row r="78" spans="1:8" ht="63">
      <c r="A78" s="138" t="s">
        <v>946</v>
      </c>
      <c r="B78" s="106" t="s">
        <v>181</v>
      </c>
      <c r="C78" s="106" t="s">
        <v>132</v>
      </c>
      <c r="D78" s="42" t="s">
        <v>108</v>
      </c>
      <c r="E78" s="42" t="s">
        <v>77</v>
      </c>
      <c r="F78" s="116">
        <v>9662789.5299999993</v>
      </c>
      <c r="G78" s="116"/>
      <c r="H78" s="116"/>
    </row>
    <row r="79" spans="1:8" ht="63">
      <c r="A79" s="139" t="s">
        <v>769</v>
      </c>
      <c r="B79" s="106" t="s">
        <v>249</v>
      </c>
      <c r="C79" s="106"/>
      <c r="D79" s="106"/>
      <c r="E79" s="42"/>
      <c r="F79" s="116">
        <v>2000000</v>
      </c>
      <c r="G79" s="116">
        <v>2000000</v>
      </c>
      <c r="H79" s="116">
        <v>2000000</v>
      </c>
    </row>
    <row r="80" spans="1:8" ht="78.75">
      <c r="A80" s="53" t="s">
        <v>179</v>
      </c>
      <c r="B80" s="106" t="s">
        <v>1263</v>
      </c>
      <c r="C80" s="108"/>
      <c r="D80" s="106"/>
      <c r="E80" s="42"/>
      <c r="F80" s="116">
        <v>1493609</v>
      </c>
      <c r="G80" s="116"/>
      <c r="H80" s="116"/>
    </row>
    <row r="81" spans="1:8" ht="47.25">
      <c r="A81" s="53" t="s">
        <v>770</v>
      </c>
      <c r="B81" s="106" t="s">
        <v>1264</v>
      </c>
      <c r="C81" s="108"/>
      <c r="D81" s="106"/>
      <c r="E81" s="42"/>
      <c r="F81" s="116">
        <v>1493609</v>
      </c>
      <c r="G81" s="116"/>
      <c r="H81" s="116"/>
    </row>
    <row r="82" spans="1:8" ht="63">
      <c r="A82" s="53" t="s">
        <v>1319</v>
      </c>
      <c r="B82" s="106" t="s">
        <v>1264</v>
      </c>
      <c r="C82" s="106" t="s">
        <v>132</v>
      </c>
      <c r="D82" s="42" t="s">
        <v>108</v>
      </c>
      <c r="E82" s="42" t="s">
        <v>77</v>
      </c>
      <c r="F82" s="116">
        <v>1493609</v>
      </c>
      <c r="G82" s="116"/>
      <c r="H82" s="116"/>
    </row>
    <row r="83" spans="1:8" ht="15.75">
      <c r="A83" s="139" t="s">
        <v>17</v>
      </c>
      <c r="B83" s="106" t="s">
        <v>182</v>
      </c>
      <c r="C83" s="106"/>
      <c r="D83" s="106"/>
      <c r="E83" s="42"/>
      <c r="F83" s="116">
        <v>506391</v>
      </c>
      <c r="G83" s="116">
        <v>2000000</v>
      </c>
      <c r="H83" s="116">
        <v>2000000</v>
      </c>
    </row>
    <row r="84" spans="1:8" ht="47.25">
      <c r="A84" s="139" t="s">
        <v>770</v>
      </c>
      <c r="B84" s="106" t="s">
        <v>183</v>
      </c>
      <c r="C84" s="106"/>
      <c r="D84" s="106"/>
      <c r="E84" s="42"/>
      <c r="F84" s="116">
        <v>506391</v>
      </c>
      <c r="G84" s="116">
        <v>2000000</v>
      </c>
      <c r="H84" s="116">
        <v>2000000</v>
      </c>
    </row>
    <row r="85" spans="1:8" ht="63">
      <c r="A85" s="138" t="s">
        <v>947</v>
      </c>
      <c r="B85" s="106" t="s">
        <v>183</v>
      </c>
      <c r="C85" s="106" t="s">
        <v>132</v>
      </c>
      <c r="D85" s="42" t="s">
        <v>108</v>
      </c>
      <c r="E85" s="42" t="s">
        <v>77</v>
      </c>
      <c r="F85" s="116">
        <v>506391</v>
      </c>
      <c r="G85" s="116">
        <v>2000000</v>
      </c>
      <c r="H85" s="116">
        <v>2000000</v>
      </c>
    </row>
    <row r="86" spans="1:8" ht="63">
      <c r="A86" s="139" t="s">
        <v>20</v>
      </c>
      <c r="B86" s="106" t="s">
        <v>250</v>
      </c>
      <c r="C86" s="106"/>
      <c r="D86" s="106"/>
      <c r="E86" s="42"/>
      <c r="F86" s="116">
        <v>143445504.28</v>
      </c>
      <c r="G86" s="116">
        <v>65545469.240000002</v>
      </c>
      <c r="H86" s="116">
        <v>68440605.700000003</v>
      </c>
    </row>
    <row r="87" spans="1:8" ht="78.75">
      <c r="A87" s="53" t="s">
        <v>179</v>
      </c>
      <c r="B87" s="106" t="s">
        <v>1265</v>
      </c>
      <c r="C87" s="106"/>
      <c r="D87" s="106"/>
      <c r="E87" s="42"/>
      <c r="F87" s="116">
        <v>5796316.5</v>
      </c>
      <c r="G87" s="116"/>
      <c r="H87" s="116"/>
    </row>
    <row r="88" spans="1:8" ht="47.25">
      <c r="A88" s="53" t="s">
        <v>64</v>
      </c>
      <c r="B88" s="106" t="s">
        <v>1266</v>
      </c>
      <c r="C88" s="106"/>
      <c r="D88" s="106"/>
      <c r="E88" s="42"/>
      <c r="F88" s="116">
        <v>5796316.5</v>
      </c>
      <c r="G88" s="116"/>
      <c r="H88" s="116"/>
    </row>
    <row r="89" spans="1:8" ht="63">
      <c r="A89" s="53" t="s">
        <v>948</v>
      </c>
      <c r="B89" s="106" t="s">
        <v>1266</v>
      </c>
      <c r="C89" s="106" t="s">
        <v>132</v>
      </c>
      <c r="D89" s="42" t="s">
        <v>108</v>
      </c>
      <c r="E89" s="42" t="s">
        <v>77</v>
      </c>
      <c r="F89" s="116">
        <v>5796316.5</v>
      </c>
      <c r="G89" s="116"/>
      <c r="H89" s="116"/>
    </row>
    <row r="90" spans="1:8" ht="15.75">
      <c r="A90" s="139" t="s">
        <v>17</v>
      </c>
      <c r="B90" s="106" t="s">
        <v>184</v>
      </c>
      <c r="C90" s="106"/>
      <c r="D90" s="106"/>
      <c r="E90" s="42"/>
      <c r="F90" s="116">
        <v>130662918.03</v>
      </c>
      <c r="G90" s="116">
        <v>65545469.240000002</v>
      </c>
      <c r="H90" s="116">
        <v>68440605.700000003</v>
      </c>
    </row>
    <row r="91" spans="1:8" ht="47.25">
      <c r="A91" s="139" t="s">
        <v>64</v>
      </c>
      <c r="B91" s="106" t="s">
        <v>185</v>
      </c>
      <c r="C91" s="106"/>
      <c r="D91" s="106"/>
      <c r="E91" s="42"/>
      <c r="F91" s="116">
        <v>9135131.7200000007</v>
      </c>
      <c r="G91" s="116">
        <v>17434239.289999999</v>
      </c>
      <c r="H91" s="116">
        <v>20479022.800000001</v>
      </c>
    </row>
    <row r="92" spans="1:8" ht="63">
      <c r="A92" s="138" t="s">
        <v>948</v>
      </c>
      <c r="B92" s="106" t="s">
        <v>185</v>
      </c>
      <c r="C92" s="106" t="s">
        <v>132</v>
      </c>
      <c r="D92" s="42" t="s">
        <v>108</v>
      </c>
      <c r="E92" s="42" t="s">
        <v>77</v>
      </c>
      <c r="F92" s="116">
        <v>9135131.7200000007</v>
      </c>
      <c r="G92" s="116">
        <v>17434239.289999999</v>
      </c>
      <c r="H92" s="116">
        <v>20479022.800000001</v>
      </c>
    </row>
    <row r="93" spans="1:8" ht="47.25">
      <c r="A93" s="139" t="s">
        <v>96</v>
      </c>
      <c r="B93" s="106" t="s">
        <v>562</v>
      </c>
      <c r="C93" s="106"/>
      <c r="D93" s="106"/>
      <c r="E93" s="42"/>
      <c r="F93" s="116">
        <v>121527786.31</v>
      </c>
      <c r="G93" s="116">
        <v>48111229.950000003</v>
      </c>
      <c r="H93" s="116">
        <v>47961582.899999999</v>
      </c>
    </row>
    <row r="94" spans="1:8" ht="63">
      <c r="A94" s="138" t="s">
        <v>949</v>
      </c>
      <c r="B94" s="106" t="s">
        <v>562</v>
      </c>
      <c r="C94" s="106" t="s">
        <v>132</v>
      </c>
      <c r="D94" s="42" t="s">
        <v>108</v>
      </c>
      <c r="E94" s="42" t="s">
        <v>77</v>
      </c>
      <c r="F94" s="116">
        <v>121527786.31</v>
      </c>
      <c r="G94" s="116">
        <v>48111229.950000003</v>
      </c>
      <c r="H94" s="116">
        <v>47961582.899999999</v>
      </c>
    </row>
    <row r="95" spans="1:8" ht="31.5">
      <c r="A95" s="139" t="s">
        <v>123</v>
      </c>
      <c r="B95" s="106" t="s">
        <v>910</v>
      </c>
      <c r="C95" s="106"/>
      <c r="D95" s="106"/>
      <c r="E95" s="42"/>
      <c r="F95" s="116">
        <v>6986269.75</v>
      </c>
      <c r="G95" s="116"/>
      <c r="H95" s="116"/>
    </row>
    <row r="96" spans="1:8" ht="47.25">
      <c r="A96" s="139" t="s">
        <v>96</v>
      </c>
      <c r="B96" s="106" t="s">
        <v>911</v>
      </c>
      <c r="C96" s="106"/>
      <c r="D96" s="106"/>
      <c r="E96" s="42"/>
      <c r="F96" s="116">
        <v>6986269.75</v>
      </c>
      <c r="G96" s="116"/>
      <c r="H96" s="116"/>
    </row>
    <row r="97" spans="1:8" ht="78.75">
      <c r="A97" s="139" t="s">
        <v>950</v>
      </c>
      <c r="B97" s="106" t="s">
        <v>911</v>
      </c>
      <c r="C97" s="106" t="s">
        <v>92</v>
      </c>
      <c r="D97" s="42" t="s">
        <v>108</v>
      </c>
      <c r="E97" s="42" t="s">
        <v>77</v>
      </c>
      <c r="F97" s="116">
        <v>6986269.75</v>
      </c>
      <c r="G97" s="116"/>
      <c r="H97" s="116"/>
    </row>
    <row r="98" spans="1:8" ht="47.25">
      <c r="A98" s="140" t="s">
        <v>66</v>
      </c>
      <c r="B98" s="108" t="s">
        <v>323</v>
      </c>
      <c r="C98" s="108"/>
      <c r="D98" s="108"/>
      <c r="E98" s="43"/>
      <c r="F98" s="115">
        <v>400000</v>
      </c>
      <c r="G98" s="115">
        <v>37500</v>
      </c>
      <c r="H98" s="115">
        <v>37500</v>
      </c>
    </row>
    <row r="99" spans="1:8" ht="15.75">
      <c r="A99" s="139" t="s">
        <v>46</v>
      </c>
      <c r="B99" s="106" t="s">
        <v>324</v>
      </c>
      <c r="C99" s="106"/>
      <c r="D99" s="106"/>
      <c r="E99" s="42"/>
      <c r="F99" s="116">
        <v>400000</v>
      </c>
      <c r="G99" s="116">
        <v>37500</v>
      </c>
      <c r="H99" s="116">
        <v>37500</v>
      </c>
    </row>
    <row r="100" spans="1:8" ht="47.25">
      <c r="A100" s="139" t="s">
        <v>67</v>
      </c>
      <c r="B100" s="106" t="s">
        <v>325</v>
      </c>
      <c r="C100" s="106"/>
      <c r="D100" s="106"/>
      <c r="E100" s="42"/>
      <c r="F100" s="116">
        <v>400000</v>
      </c>
      <c r="G100" s="116">
        <v>37500</v>
      </c>
      <c r="H100" s="116">
        <v>37500</v>
      </c>
    </row>
    <row r="101" spans="1:8" ht="78.75">
      <c r="A101" s="138" t="s">
        <v>951</v>
      </c>
      <c r="B101" s="106" t="s">
        <v>325</v>
      </c>
      <c r="C101" s="106" t="s">
        <v>92</v>
      </c>
      <c r="D101" s="42" t="s">
        <v>104</v>
      </c>
      <c r="E101" s="42" t="s">
        <v>59</v>
      </c>
      <c r="F101" s="116">
        <v>400000</v>
      </c>
      <c r="G101" s="116">
        <v>37500</v>
      </c>
      <c r="H101" s="116">
        <v>37500</v>
      </c>
    </row>
    <row r="102" spans="1:8" ht="47.25">
      <c r="A102" s="140" t="s">
        <v>778</v>
      </c>
      <c r="B102" s="108" t="s">
        <v>265</v>
      </c>
      <c r="C102" s="108"/>
      <c r="D102" s="108"/>
      <c r="E102" s="43"/>
      <c r="F102" s="115">
        <v>1292086565.97</v>
      </c>
      <c r="G102" s="115">
        <v>1210474636.55</v>
      </c>
      <c r="H102" s="115">
        <v>1273759579.9200001</v>
      </c>
    </row>
    <row r="103" spans="1:8" ht="47.25">
      <c r="A103" s="139" t="s">
        <v>779</v>
      </c>
      <c r="B103" s="106" t="s">
        <v>266</v>
      </c>
      <c r="C103" s="106"/>
      <c r="D103" s="106"/>
      <c r="E103" s="42"/>
      <c r="F103" s="116">
        <v>286510935.56999999</v>
      </c>
      <c r="G103" s="116">
        <v>275026818.56999999</v>
      </c>
      <c r="H103" s="116">
        <v>276439618.56999999</v>
      </c>
    </row>
    <row r="104" spans="1:8" ht="31.5">
      <c r="A104" s="139" t="s">
        <v>72</v>
      </c>
      <c r="B104" s="106" t="s">
        <v>410</v>
      </c>
      <c r="C104" s="106"/>
      <c r="D104" s="106"/>
      <c r="E104" s="42"/>
      <c r="F104" s="116">
        <v>7681900</v>
      </c>
      <c r="G104" s="116">
        <v>7681900</v>
      </c>
      <c r="H104" s="116">
        <v>7681900</v>
      </c>
    </row>
    <row r="105" spans="1:8" ht="126">
      <c r="A105" s="139" t="s">
        <v>726</v>
      </c>
      <c r="B105" s="106" t="s">
        <v>472</v>
      </c>
      <c r="C105" s="106"/>
      <c r="D105" s="106"/>
      <c r="E105" s="42"/>
      <c r="F105" s="116">
        <v>7681900</v>
      </c>
      <c r="G105" s="116">
        <v>7681900</v>
      </c>
      <c r="H105" s="116">
        <v>7681900</v>
      </c>
    </row>
    <row r="106" spans="1:8" ht="141.75">
      <c r="A106" s="138" t="s">
        <v>952</v>
      </c>
      <c r="B106" s="106" t="s">
        <v>472</v>
      </c>
      <c r="C106" s="106" t="s">
        <v>37</v>
      </c>
      <c r="D106" s="42" t="s">
        <v>78</v>
      </c>
      <c r="E106" s="42" t="s">
        <v>108</v>
      </c>
      <c r="F106" s="116">
        <v>7681900</v>
      </c>
      <c r="G106" s="116">
        <v>7681900</v>
      </c>
      <c r="H106" s="116">
        <v>7681900</v>
      </c>
    </row>
    <row r="107" spans="1:8" ht="47.25">
      <c r="A107" s="139" t="s">
        <v>147</v>
      </c>
      <c r="B107" s="106" t="s">
        <v>267</v>
      </c>
      <c r="C107" s="106"/>
      <c r="D107" s="106"/>
      <c r="E107" s="42"/>
      <c r="F107" s="116">
        <v>278363835.56999999</v>
      </c>
      <c r="G107" s="116">
        <v>266834518.56999999</v>
      </c>
      <c r="H107" s="116">
        <v>268247318.56999999</v>
      </c>
    </row>
    <row r="108" spans="1:8" ht="78.75">
      <c r="A108" s="139" t="s">
        <v>186</v>
      </c>
      <c r="B108" s="106" t="s">
        <v>462</v>
      </c>
      <c r="C108" s="106"/>
      <c r="D108" s="106"/>
      <c r="E108" s="42"/>
      <c r="F108" s="116">
        <v>142007418.56999999</v>
      </c>
      <c r="G108" s="116">
        <v>141984618.56999999</v>
      </c>
      <c r="H108" s="116">
        <v>142123018.56999999</v>
      </c>
    </row>
    <row r="109" spans="1:8" ht="126">
      <c r="A109" s="138" t="s">
        <v>953</v>
      </c>
      <c r="B109" s="106" t="s">
        <v>462</v>
      </c>
      <c r="C109" s="106" t="s">
        <v>3</v>
      </c>
      <c r="D109" s="42" t="s">
        <v>111</v>
      </c>
      <c r="E109" s="42" t="s">
        <v>104</v>
      </c>
      <c r="F109" s="116">
        <v>142007418.56999999</v>
      </c>
      <c r="G109" s="116">
        <v>141984618.56999999</v>
      </c>
      <c r="H109" s="116">
        <v>142123018.56999999</v>
      </c>
    </row>
    <row r="110" spans="1:8" ht="15.75">
      <c r="A110" s="139" t="s">
        <v>146</v>
      </c>
      <c r="B110" s="106" t="s">
        <v>268</v>
      </c>
      <c r="C110" s="106"/>
      <c r="D110" s="106"/>
      <c r="E110" s="42"/>
      <c r="F110" s="116">
        <v>134240717</v>
      </c>
      <c r="G110" s="116">
        <v>122734200</v>
      </c>
      <c r="H110" s="116">
        <v>124008600</v>
      </c>
    </row>
    <row r="111" spans="1:8" ht="63">
      <c r="A111" s="138" t="s">
        <v>954</v>
      </c>
      <c r="B111" s="106" t="s">
        <v>268</v>
      </c>
      <c r="C111" s="106" t="s">
        <v>3</v>
      </c>
      <c r="D111" s="42" t="s">
        <v>111</v>
      </c>
      <c r="E111" s="42" t="s">
        <v>104</v>
      </c>
      <c r="F111" s="116">
        <v>134240717</v>
      </c>
      <c r="G111" s="116">
        <v>122734200</v>
      </c>
      <c r="H111" s="116">
        <v>124008600</v>
      </c>
    </row>
    <row r="112" spans="1:8" ht="31.5">
      <c r="A112" s="139" t="s">
        <v>187</v>
      </c>
      <c r="B112" s="106" t="s">
        <v>292</v>
      </c>
      <c r="C112" s="106"/>
      <c r="D112" s="106"/>
      <c r="E112" s="42"/>
      <c r="F112" s="116">
        <v>171800</v>
      </c>
      <c r="G112" s="116">
        <v>171800</v>
      </c>
      <c r="H112" s="116">
        <v>171800</v>
      </c>
    </row>
    <row r="113" spans="1:8" ht="63">
      <c r="A113" s="138" t="s">
        <v>955</v>
      </c>
      <c r="B113" s="106" t="s">
        <v>292</v>
      </c>
      <c r="C113" s="106" t="s">
        <v>3</v>
      </c>
      <c r="D113" s="42" t="s">
        <v>78</v>
      </c>
      <c r="E113" s="42" t="s">
        <v>108</v>
      </c>
      <c r="F113" s="116">
        <v>171800</v>
      </c>
      <c r="G113" s="116">
        <v>171800</v>
      </c>
      <c r="H113" s="116">
        <v>171800</v>
      </c>
    </row>
    <row r="114" spans="1:8" ht="126">
      <c r="A114" s="139" t="s">
        <v>793</v>
      </c>
      <c r="B114" s="106" t="s">
        <v>473</v>
      </c>
      <c r="C114" s="106"/>
      <c r="D114" s="106"/>
      <c r="E114" s="42"/>
      <c r="F114" s="116">
        <v>1943900</v>
      </c>
      <c r="G114" s="116">
        <v>1943900</v>
      </c>
      <c r="H114" s="116">
        <v>1943900</v>
      </c>
    </row>
    <row r="115" spans="1:8" ht="189">
      <c r="A115" s="138" t="s">
        <v>956</v>
      </c>
      <c r="B115" s="106" t="s">
        <v>473</v>
      </c>
      <c r="C115" s="106" t="s">
        <v>3</v>
      </c>
      <c r="D115" s="42" t="s">
        <v>78</v>
      </c>
      <c r="E115" s="42" t="s">
        <v>108</v>
      </c>
      <c r="F115" s="116">
        <v>1943900</v>
      </c>
      <c r="G115" s="116">
        <v>1943900</v>
      </c>
      <c r="H115" s="116">
        <v>1943900</v>
      </c>
    </row>
    <row r="116" spans="1:8" ht="31.5">
      <c r="A116" s="139" t="s">
        <v>13</v>
      </c>
      <c r="B116" s="106" t="s">
        <v>448</v>
      </c>
      <c r="C116" s="106"/>
      <c r="D116" s="106"/>
      <c r="E116" s="42"/>
      <c r="F116" s="116">
        <v>465200</v>
      </c>
      <c r="G116" s="116">
        <v>510400</v>
      </c>
      <c r="H116" s="116">
        <v>510400</v>
      </c>
    </row>
    <row r="117" spans="1:8" ht="15.75">
      <c r="A117" s="139" t="s">
        <v>146</v>
      </c>
      <c r="B117" s="106" t="s">
        <v>875</v>
      </c>
      <c r="C117" s="106"/>
      <c r="D117" s="106"/>
      <c r="E117" s="42"/>
      <c r="F117" s="116">
        <v>210000</v>
      </c>
      <c r="G117" s="116"/>
      <c r="H117" s="116"/>
    </row>
    <row r="118" spans="1:8" ht="63">
      <c r="A118" s="138" t="s">
        <v>954</v>
      </c>
      <c r="B118" s="106" t="s">
        <v>875</v>
      </c>
      <c r="C118" s="106" t="s">
        <v>3</v>
      </c>
      <c r="D118" s="42" t="s">
        <v>111</v>
      </c>
      <c r="E118" s="42" t="s">
        <v>104</v>
      </c>
      <c r="F118" s="116">
        <v>210000</v>
      </c>
      <c r="G118" s="116"/>
      <c r="H118" s="116"/>
    </row>
    <row r="119" spans="1:8" ht="78.75">
      <c r="A119" s="139" t="s">
        <v>547</v>
      </c>
      <c r="B119" s="106" t="s">
        <v>463</v>
      </c>
      <c r="C119" s="106"/>
      <c r="D119" s="106"/>
      <c r="E119" s="42"/>
      <c r="F119" s="116">
        <v>255200</v>
      </c>
      <c r="G119" s="116">
        <v>510400</v>
      </c>
      <c r="H119" s="116">
        <v>510400</v>
      </c>
    </row>
    <row r="120" spans="1:8" ht="126">
      <c r="A120" s="138" t="s">
        <v>957</v>
      </c>
      <c r="B120" s="106" t="s">
        <v>463</v>
      </c>
      <c r="C120" s="106" t="s">
        <v>3</v>
      </c>
      <c r="D120" s="42" t="s">
        <v>111</v>
      </c>
      <c r="E120" s="42" t="s">
        <v>104</v>
      </c>
      <c r="F120" s="116">
        <v>255200</v>
      </c>
      <c r="G120" s="116">
        <v>510400</v>
      </c>
      <c r="H120" s="116">
        <v>510400</v>
      </c>
    </row>
    <row r="121" spans="1:8" ht="31.5">
      <c r="A121" s="139" t="s">
        <v>782</v>
      </c>
      <c r="B121" s="106" t="s">
        <v>272</v>
      </c>
      <c r="C121" s="106"/>
      <c r="D121" s="106"/>
      <c r="E121" s="42"/>
      <c r="F121" s="116">
        <v>857190579.67999995</v>
      </c>
      <c r="G121" s="116">
        <v>830942617.98000002</v>
      </c>
      <c r="H121" s="116">
        <v>830777865.78999996</v>
      </c>
    </row>
    <row r="122" spans="1:8" ht="78.75">
      <c r="A122" s="139" t="s">
        <v>179</v>
      </c>
      <c r="B122" s="106" t="s">
        <v>878</v>
      </c>
      <c r="C122" s="106"/>
      <c r="D122" s="106"/>
      <c r="E122" s="42"/>
      <c r="F122" s="116">
        <v>1163038.17</v>
      </c>
      <c r="G122" s="116"/>
      <c r="H122" s="116"/>
    </row>
    <row r="123" spans="1:8" ht="15.75">
      <c r="A123" s="139" t="s">
        <v>161</v>
      </c>
      <c r="B123" s="106" t="s">
        <v>879</v>
      </c>
      <c r="C123" s="106"/>
      <c r="D123" s="106"/>
      <c r="E123" s="42"/>
      <c r="F123" s="116">
        <v>1163038.17</v>
      </c>
      <c r="G123" s="116"/>
      <c r="H123" s="116"/>
    </row>
    <row r="124" spans="1:8" ht="31.5">
      <c r="A124" s="139" t="s">
        <v>959</v>
      </c>
      <c r="B124" s="106" t="s">
        <v>879</v>
      </c>
      <c r="C124" s="106" t="s">
        <v>132</v>
      </c>
      <c r="D124" s="42" t="s">
        <v>111</v>
      </c>
      <c r="E124" s="42" t="s">
        <v>105</v>
      </c>
      <c r="F124" s="116">
        <v>1163038.17</v>
      </c>
      <c r="G124" s="116"/>
      <c r="H124" s="116"/>
    </row>
    <row r="125" spans="1:8" ht="31.5">
      <c r="A125" s="139" t="s">
        <v>123</v>
      </c>
      <c r="B125" s="106" t="s">
        <v>273</v>
      </c>
      <c r="C125" s="106"/>
      <c r="D125" s="106"/>
      <c r="E125" s="42"/>
      <c r="F125" s="116">
        <v>797249.72</v>
      </c>
      <c r="G125" s="116">
        <v>44883953.25</v>
      </c>
      <c r="H125" s="116">
        <v>44883953.25</v>
      </c>
    </row>
    <row r="126" spans="1:8" ht="15.75">
      <c r="A126" s="139" t="s">
        <v>161</v>
      </c>
      <c r="B126" s="106" t="s">
        <v>274</v>
      </c>
      <c r="C126" s="106"/>
      <c r="D126" s="106"/>
      <c r="E126" s="42"/>
      <c r="F126" s="116"/>
      <c r="G126" s="116">
        <v>44395453.25</v>
      </c>
      <c r="H126" s="116">
        <v>44395453.25</v>
      </c>
    </row>
    <row r="127" spans="1:8" ht="47.25">
      <c r="A127" s="138" t="s">
        <v>958</v>
      </c>
      <c r="B127" s="106" t="s">
        <v>274</v>
      </c>
      <c r="C127" s="106" t="s">
        <v>92</v>
      </c>
      <c r="D127" s="42" t="s">
        <v>111</v>
      </c>
      <c r="E127" s="42" t="s">
        <v>105</v>
      </c>
      <c r="F127" s="116"/>
      <c r="G127" s="116">
        <v>44395453.25</v>
      </c>
      <c r="H127" s="116">
        <v>44395453.25</v>
      </c>
    </row>
    <row r="128" spans="1:8" ht="31.5">
      <c r="A128" s="139" t="s">
        <v>188</v>
      </c>
      <c r="B128" s="106" t="s">
        <v>275</v>
      </c>
      <c r="C128" s="106"/>
      <c r="D128" s="106"/>
      <c r="E128" s="46"/>
      <c r="F128" s="116">
        <v>529980</v>
      </c>
      <c r="G128" s="116">
        <v>274500</v>
      </c>
      <c r="H128" s="116">
        <v>274500</v>
      </c>
    </row>
    <row r="129" spans="1:8" ht="63">
      <c r="A129" s="138" t="s">
        <v>960</v>
      </c>
      <c r="B129" s="106" t="s">
        <v>275</v>
      </c>
      <c r="C129" s="106" t="s">
        <v>92</v>
      </c>
      <c r="D129" s="42" t="s">
        <v>111</v>
      </c>
      <c r="E129" s="42" t="s">
        <v>105</v>
      </c>
      <c r="F129" s="116">
        <v>131741</v>
      </c>
      <c r="G129" s="116">
        <v>274500</v>
      </c>
      <c r="H129" s="116">
        <v>274500</v>
      </c>
    </row>
    <row r="130" spans="1:8" ht="47.25">
      <c r="A130" s="139" t="s">
        <v>961</v>
      </c>
      <c r="B130" s="106" t="s">
        <v>275</v>
      </c>
      <c r="C130" s="106" t="s">
        <v>37</v>
      </c>
      <c r="D130" s="42" t="s">
        <v>111</v>
      </c>
      <c r="E130" s="42" t="s">
        <v>105</v>
      </c>
      <c r="F130" s="116">
        <v>398239</v>
      </c>
      <c r="G130" s="116"/>
      <c r="H130" s="116"/>
    </row>
    <row r="131" spans="1:8" ht="31.5">
      <c r="A131" s="139" t="s">
        <v>783</v>
      </c>
      <c r="B131" s="106" t="s">
        <v>276</v>
      </c>
      <c r="C131" s="106"/>
      <c r="D131" s="106"/>
      <c r="E131" s="42"/>
      <c r="F131" s="116">
        <v>267269.71999999997</v>
      </c>
      <c r="G131" s="116">
        <v>214000</v>
      </c>
      <c r="H131" s="116">
        <v>214000</v>
      </c>
    </row>
    <row r="132" spans="1:8" ht="63">
      <c r="A132" s="138" t="s">
        <v>962</v>
      </c>
      <c r="B132" s="106" t="s">
        <v>276</v>
      </c>
      <c r="C132" s="106" t="s">
        <v>92</v>
      </c>
      <c r="D132" s="42" t="s">
        <v>111</v>
      </c>
      <c r="E132" s="42" t="s">
        <v>105</v>
      </c>
      <c r="F132" s="116">
        <v>155000</v>
      </c>
      <c r="G132" s="116">
        <v>214000</v>
      </c>
      <c r="H132" s="116">
        <v>214000</v>
      </c>
    </row>
    <row r="133" spans="1:8" ht="47.25">
      <c r="A133" s="139" t="s">
        <v>963</v>
      </c>
      <c r="B133" s="106" t="s">
        <v>276</v>
      </c>
      <c r="C133" s="106" t="s">
        <v>37</v>
      </c>
      <c r="D133" s="42" t="s">
        <v>111</v>
      </c>
      <c r="E133" s="42" t="s">
        <v>105</v>
      </c>
      <c r="F133" s="116">
        <v>112269.72</v>
      </c>
      <c r="G133" s="116"/>
      <c r="H133" s="116"/>
    </row>
    <row r="134" spans="1:8" ht="47.25">
      <c r="A134" s="139" t="s">
        <v>147</v>
      </c>
      <c r="B134" s="106" t="s">
        <v>277</v>
      </c>
      <c r="C134" s="106"/>
      <c r="D134" s="106"/>
      <c r="E134" s="42"/>
      <c r="F134" s="116">
        <v>780758268.22000003</v>
      </c>
      <c r="G134" s="116">
        <v>718939395.38999999</v>
      </c>
      <c r="H134" s="116">
        <v>720596740.26999998</v>
      </c>
    </row>
    <row r="135" spans="1:8" ht="141.75">
      <c r="A135" s="139" t="s">
        <v>6</v>
      </c>
      <c r="B135" s="106" t="s">
        <v>464</v>
      </c>
      <c r="C135" s="106"/>
      <c r="D135" s="106"/>
      <c r="E135" s="42"/>
      <c r="F135" s="116">
        <v>23106100</v>
      </c>
      <c r="G135" s="116">
        <v>23396100</v>
      </c>
      <c r="H135" s="116">
        <v>23486900</v>
      </c>
    </row>
    <row r="136" spans="1:8" ht="189">
      <c r="A136" s="139" t="s">
        <v>964</v>
      </c>
      <c r="B136" s="106" t="s">
        <v>464</v>
      </c>
      <c r="C136" s="106" t="s">
        <v>3</v>
      </c>
      <c r="D136" s="42" t="s">
        <v>111</v>
      </c>
      <c r="E136" s="42" t="s">
        <v>105</v>
      </c>
      <c r="F136" s="116">
        <v>22637360</v>
      </c>
      <c r="G136" s="116">
        <v>22193900</v>
      </c>
      <c r="H136" s="116">
        <v>22284700</v>
      </c>
    </row>
    <row r="137" spans="1:8" ht="189">
      <c r="A137" s="139" t="s">
        <v>964</v>
      </c>
      <c r="B137" s="106" t="s">
        <v>464</v>
      </c>
      <c r="C137" s="106" t="s">
        <v>3</v>
      </c>
      <c r="D137" s="42" t="s">
        <v>111</v>
      </c>
      <c r="E137" s="42" t="s">
        <v>106</v>
      </c>
      <c r="F137" s="116">
        <v>468740</v>
      </c>
      <c r="G137" s="116">
        <v>1202200</v>
      </c>
      <c r="H137" s="116">
        <v>1202200</v>
      </c>
    </row>
    <row r="138" spans="1:8" ht="126">
      <c r="A138" s="139" t="s">
        <v>189</v>
      </c>
      <c r="B138" s="106" t="s">
        <v>465</v>
      </c>
      <c r="C138" s="106"/>
      <c r="D138" s="106"/>
      <c r="E138" s="46"/>
      <c r="F138" s="116">
        <v>436736460</v>
      </c>
      <c r="G138" s="116">
        <v>440526260</v>
      </c>
      <c r="H138" s="116">
        <v>440901160</v>
      </c>
    </row>
    <row r="139" spans="1:8" ht="157.5">
      <c r="A139" s="139" t="s">
        <v>965</v>
      </c>
      <c r="B139" s="106" t="s">
        <v>465</v>
      </c>
      <c r="C139" s="106" t="s">
        <v>3</v>
      </c>
      <c r="D139" s="42" t="s">
        <v>111</v>
      </c>
      <c r="E139" s="42" t="s">
        <v>105</v>
      </c>
      <c r="F139" s="116">
        <v>413093160</v>
      </c>
      <c r="G139" s="116">
        <v>416882960</v>
      </c>
      <c r="H139" s="116">
        <v>417257860</v>
      </c>
    </row>
    <row r="140" spans="1:8" ht="157.5">
      <c r="A140" s="139" t="s">
        <v>965</v>
      </c>
      <c r="B140" s="106" t="s">
        <v>465</v>
      </c>
      <c r="C140" s="106" t="s">
        <v>3</v>
      </c>
      <c r="D140" s="42" t="s">
        <v>111</v>
      </c>
      <c r="E140" s="42" t="s">
        <v>106</v>
      </c>
      <c r="F140" s="116">
        <v>23643300</v>
      </c>
      <c r="G140" s="116">
        <v>23643300</v>
      </c>
      <c r="H140" s="116">
        <v>23643300</v>
      </c>
    </row>
    <row r="141" spans="1:8" ht="234" customHeight="1">
      <c r="A141" s="139" t="s">
        <v>784</v>
      </c>
      <c r="B141" s="106" t="s">
        <v>466</v>
      </c>
      <c r="C141" s="106"/>
      <c r="D141" s="106"/>
      <c r="E141" s="42"/>
      <c r="F141" s="116">
        <v>3755400</v>
      </c>
      <c r="G141" s="116">
        <v>3905600</v>
      </c>
      <c r="H141" s="116">
        <v>4061800</v>
      </c>
    </row>
    <row r="142" spans="1:8" ht="267.75">
      <c r="A142" s="138" t="s">
        <v>966</v>
      </c>
      <c r="B142" s="106" t="s">
        <v>466</v>
      </c>
      <c r="C142" s="106" t="s">
        <v>3</v>
      </c>
      <c r="D142" s="42" t="s">
        <v>111</v>
      </c>
      <c r="E142" s="42" t="s">
        <v>105</v>
      </c>
      <c r="F142" s="116">
        <v>3755400</v>
      </c>
      <c r="G142" s="116">
        <v>3905600</v>
      </c>
      <c r="H142" s="116">
        <v>4061800</v>
      </c>
    </row>
    <row r="143" spans="1:8" ht="299.25">
      <c r="A143" s="139" t="s">
        <v>785</v>
      </c>
      <c r="B143" s="106" t="s">
        <v>568</v>
      </c>
      <c r="C143" s="106"/>
      <c r="D143" s="106"/>
      <c r="E143" s="42"/>
      <c r="F143" s="116">
        <v>5935400</v>
      </c>
      <c r="G143" s="116">
        <v>5935400</v>
      </c>
      <c r="H143" s="116">
        <v>5935400</v>
      </c>
    </row>
    <row r="144" spans="1:8" ht="299.25">
      <c r="A144" s="137" t="s">
        <v>967</v>
      </c>
      <c r="B144" s="106" t="s">
        <v>568</v>
      </c>
      <c r="C144" s="106" t="s">
        <v>3</v>
      </c>
      <c r="D144" s="42" t="s">
        <v>111</v>
      </c>
      <c r="E144" s="42" t="s">
        <v>105</v>
      </c>
      <c r="F144" s="116">
        <v>5935400</v>
      </c>
      <c r="G144" s="116">
        <v>5935400</v>
      </c>
      <c r="H144" s="116">
        <v>5935400</v>
      </c>
    </row>
    <row r="145" spans="1:8" ht="15.75">
      <c r="A145" s="139" t="s">
        <v>190</v>
      </c>
      <c r="B145" s="106" t="s">
        <v>278</v>
      </c>
      <c r="C145" s="106"/>
      <c r="D145" s="106"/>
      <c r="E145" s="105"/>
      <c r="F145" s="116">
        <v>195443462.21000001</v>
      </c>
      <c r="G145" s="116">
        <v>176267100</v>
      </c>
      <c r="H145" s="116">
        <v>178490700</v>
      </c>
    </row>
    <row r="146" spans="1:8" ht="63">
      <c r="A146" s="138" t="s">
        <v>968</v>
      </c>
      <c r="B146" s="106" t="s">
        <v>278</v>
      </c>
      <c r="C146" s="106" t="s">
        <v>3</v>
      </c>
      <c r="D146" s="42" t="s">
        <v>111</v>
      </c>
      <c r="E146" s="42" t="s">
        <v>105</v>
      </c>
      <c r="F146" s="116">
        <v>195443462.21000001</v>
      </c>
      <c r="G146" s="116">
        <v>176267100</v>
      </c>
      <c r="H146" s="116">
        <v>178490700</v>
      </c>
    </row>
    <row r="147" spans="1:8" ht="47.25">
      <c r="A147" s="139" t="s">
        <v>7</v>
      </c>
      <c r="B147" s="106" t="s">
        <v>191</v>
      </c>
      <c r="C147" s="106"/>
      <c r="D147" s="106"/>
      <c r="E147" s="105"/>
      <c r="F147" s="116">
        <v>9875836</v>
      </c>
      <c r="G147" s="116">
        <v>9035000</v>
      </c>
      <c r="H147" s="116">
        <v>9121700</v>
      </c>
    </row>
    <row r="148" spans="1:8" ht="94.5">
      <c r="A148" s="138" t="s">
        <v>969</v>
      </c>
      <c r="B148" s="106" t="s">
        <v>191</v>
      </c>
      <c r="C148" s="106" t="s">
        <v>3</v>
      </c>
      <c r="D148" s="42" t="s">
        <v>111</v>
      </c>
      <c r="E148" s="42" t="s">
        <v>105</v>
      </c>
      <c r="F148" s="116">
        <v>9875836</v>
      </c>
      <c r="G148" s="116">
        <v>9035000</v>
      </c>
      <c r="H148" s="116">
        <v>9121700</v>
      </c>
    </row>
    <row r="149" spans="1:8" ht="15.75">
      <c r="A149" s="139" t="s">
        <v>161</v>
      </c>
      <c r="B149" s="106" t="s">
        <v>880</v>
      </c>
      <c r="C149" s="106"/>
      <c r="D149" s="106"/>
      <c r="E149" s="105"/>
      <c r="F149" s="116">
        <v>42870453.25</v>
      </c>
      <c r="G149" s="116"/>
      <c r="H149" s="116"/>
    </row>
    <row r="150" spans="1:8" ht="63">
      <c r="A150" s="139" t="s">
        <v>970</v>
      </c>
      <c r="B150" s="106" t="s">
        <v>880</v>
      </c>
      <c r="C150" s="106" t="s">
        <v>3</v>
      </c>
      <c r="D150" s="42" t="s">
        <v>111</v>
      </c>
      <c r="E150" s="42" t="s">
        <v>105</v>
      </c>
      <c r="F150" s="116">
        <v>42870453.25</v>
      </c>
      <c r="G150" s="116"/>
      <c r="H150" s="116"/>
    </row>
    <row r="151" spans="1:8" ht="31.5">
      <c r="A151" s="139" t="s">
        <v>187</v>
      </c>
      <c r="B151" s="106" t="s">
        <v>890</v>
      </c>
      <c r="C151" s="106"/>
      <c r="D151" s="106"/>
      <c r="E151" s="105"/>
      <c r="F151" s="116">
        <v>5300400</v>
      </c>
      <c r="G151" s="116"/>
      <c r="H151" s="116"/>
    </row>
    <row r="152" spans="1:8" ht="63">
      <c r="A152" s="139" t="s">
        <v>955</v>
      </c>
      <c r="B152" s="106" t="s">
        <v>890</v>
      </c>
      <c r="C152" s="106" t="s">
        <v>3</v>
      </c>
      <c r="D152" s="42" t="s">
        <v>78</v>
      </c>
      <c r="E152" s="42" t="s">
        <v>108</v>
      </c>
      <c r="F152" s="116">
        <v>5300400</v>
      </c>
      <c r="G152" s="116"/>
      <c r="H152" s="116"/>
    </row>
    <row r="153" spans="1:8" ht="78.75">
      <c r="A153" s="139" t="s">
        <v>192</v>
      </c>
      <c r="B153" s="106" t="s">
        <v>224</v>
      </c>
      <c r="C153" s="106"/>
      <c r="D153" s="106"/>
      <c r="E153" s="105"/>
      <c r="F153" s="116">
        <v>32773256.760000002</v>
      </c>
      <c r="G153" s="116">
        <v>29518635.390000001</v>
      </c>
      <c r="H153" s="116">
        <v>28243780.27</v>
      </c>
    </row>
    <row r="154" spans="1:8" ht="110.25">
      <c r="A154" s="138" t="s">
        <v>971</v>
      </c>
      <c r="B154" s="106" t="s">
        <v>224</v>
      </c>
      <c r="C154" s="106" t="s">
        <v>3</v>
      </c>
      <c r="D154" s="42" t="s">
        <v>111</v>
      </c>
      <c r="E154" s="42" t="s">
        <v>105</v>
      </c>
      <c r="F154" s="116">
        <v>32773256.760000002</v>
      </c>
      <c r="G154" s="116">
        <v>29518635.390000001</v>
      </c>
      <c r="H154" s="116">
        <v>28243780.27</v>
      </c>
    </row>
    <row r="155" spans="1:8" ht="78.75">
      <c r="A155" s="139" t="s">
        <v>193</v>
      </c>
      <c r="B155" s="106" t="s">
        <v>467</v>
      </c>
      <c r="C155" s="106"/>
      <c r="D155" s="106"/>
      <c r="E155" s="42"/>
      <c r="F155" s="116">
        <v>21433600</v>
      </c>
      <c r="G155" s="116">
        <v>26734000</v>
      </c>
      <c r="H155" s="116">
        <v>26734000</v>
      </c>
    </row>
    <row r="156" spans="1:8" ht="110.25">
      <c r="A156" s="138" t="s">
        <v>972</v>
      </c>
      <c r="B156" s="106" t="s">
        <v>467</v>
      </c>
      <c r="C156" s="106" t="s">
        <v>3</v>
      </c>
      <c r="D156" s="42" t="s">
        <v>111</v>
      </c>
      <c r="E156" s="42" t="s">
        <v>105</v>
      </c>
      <c r="F156" s="116">
        <v>21433600</v>
      </c>
      <c r="G156" s="116">
        <v>26734000</v>
      </c>
      <c r="H156" s="116">
        <v>26734000</v>
      </c>
    </row>
    <row r="157" spans="1:8" ht="78.75">
      <c r="A157" s="139" t="s">
        <v>194</v>
      </c>
      <c r="B157" s="106" t="s">
        <v>468</v>
      </c>
      <c r="C157" s="106"/>
      <c r="D157" s="106"/>
      <c r="E157" s="42"/>
      <c r="F157" s="116">
        <v>3527900</v>
      </c>
      <c r="G157" s="116">
        <v>3621300</v>
      </c>
      <c r="H157" s="116">
        <v>3621300</v>
      </c>
    </row>
    <row r="158" spans="1:8" ht="110.25">
      <c r="A158" s="138" t="s">
        <v>973</v>
      </c>
      <c r="B158" s="106" t="s">
        <v>468</v>
      </c>
      <c r="C158" s="106" t="s">
        <v>3</v>
      </c>
      <c r="D158" s="42" t="s">
        <v>111</v>
      </c>
      <c r="E158" s="42" t="s">
        <v>105</v>
      </c>
      <c r="F158" s="116">
        <v>3527900</v>
      </c>
      <c r="G158" s="116">
        <v>3621300</v>
      </c>
      <c r="H158" s="116">
        <v>3621300</v>
      </c>
    </row>
    <row r="159" spans="1:8" ht="31.5">
      <c r="A159" s="139" t="s">
        <v>13</v>
      </c>
      <c r="B159" s="106" t="s">
        <v>881</v>
      </c>
      <c r="C159" s="106"/>
      <c r="D159" s="106"/>
      <c r="E159" s="42"/>
      <c r="F159" s="116">
        <v>4531585</v>
      </c>
      <c r="G159" s="116"/>
      <c r="H159" s="116"/>
    </row>
    <row r="160" spans="1:8" ht="126">
      <c r="A160" s="139" t="s">
        <v>189</v>
      </c>
      <c r="B160" s="106" t="s">
        <v>882</v>
      </c>
      <c r="C160" s="106"/>
      <c r="D160" s="106"/>
      <c r="E160" s="42"/>
      <c r="F160" s="116">
        <v>3429300</v>
      </c>
      <c r="G160" s="116"/>
      <c r="H160" s="116"/>
    </row>
    <row r="161" spans="1:8" ht="157.5">
      <c r="A161" s="139" t="s">
        <v>965</v>
      </c>
      <c r="B161" s="106" t="s">
        <v>882</v>
      </c>
      <c r="C161" s="106" t="s">
        <v>3</v>
      </c>
      <c r="D161" s="42" t="s">
        <v>111</v>
      </c>
      <c r="E161" s="42" t="s">
        <v>105</v>
      </c>
      <c r="F161" s="116">
        <v>3429300</v>
      </c>
      <c r="G161" s="116"/>
      <c r="H161" s="116"/>
    </row>
    <row r="162" spans="1:8" ht="15.75">
      <c r="A162" s="139" t="s">
        <v>190</v>
      </c>
      <c r="B162" s="106" t="s">
        <v>883</v>
      </c>
      <c r="C162" s="106"/>
      <c r="D162" s="106"/>
      <c r="E162" s="42"/>
      <c r="F162" s="116">
        <v>440685</v>
      </c>
      <c r="G162" s="116"/>
      <c r="H162" s="116"/>
    </row>
    <row r="163" spans="1:8" ht="63">
      <c r="A163" s="138" t="s">
        <v>968</v>
      </c>
      <c r="B163" s="106" t="s">
        <v>883</v>
      </c>
      <c r="C163" s="106" t="s">
        <v>3</v>
      </c>
      <c r="D163" s="42" t="s">
        <v>111</v>
      </c>
      <c r="E163" s="42" t="s">
        <v>105</v>
      </c>
      <c r="F163" s="116">
        <v>440685</v>
      </c>
      <c r="G163" s="116"/>
      <c r="H163" s="116"/>
    </row>
    <row r="164" spans="1:8" ht="47.25">
      <c r="A164" s="53" t="s">
        <v>7</v>
      </c>
      <c r="B164" s="106" t="s">
        <v>1267</v>
      </c>
      <c r="C164" s="108"/>
      <c r="D164" s="42"/>
      <c r="E164" s="42"/>
      <c r="F164" s="116">
        <v>343000</v>
      </c>
      <c r="G164" s="116"/>
      <c r="H164" s="116"/>
    </row>
    <row r="165" spans="1:8" ht="94.5">
      <c r="A165" s="53" t="s">
        <v>969</v>
      </c>
      <c r="B165" s="106" t="s">
        <v>1267</v>
      </c>
      <c r="C165" s="106" t="s">
        <v>3</v>
      </c>
      <c r="D165" s="42" t="s">
        <v>111</v>
      </c>
      <c r="E165" s="42" t="s">
        <v>105</v>
      </c>
      <c r="F165" s="116">
        <v>343000</v>
      </c>
      <c r="G165" s="116"/>
      <c r="H165" s="116"/>
    </row>
    <row r="166" spans="1:8" ht="31.5">
      <c r="A166" s="139" t="s">
        <v>188</v>
      </c>
      <c r="B166" s="106" t="s">
        <v>884</v>
      </c>
      <c r="C166" s="106"/>
      <c r="D166" s="106"/>
      <c r="E166" s="42"/>
      <c r="F166" s="116">
        <v>63400</v>
      </c>
      <c r="G166" s="116"/>
      <c r="H166" s="116"/>
    </row>
    <row r="167" spans="1:8" ht="63">
      <c r="A167" s="139" t="s">
        <v>974</v>
      </c>
      <c r="B167" s="106" t="s">
        <v>884</v>
      </c>
      <c r="C167" s="106" t="s">
        <v>3</v>
      </c>
      <c r="D167" s="42" t="s">
        <v>111</v>
      </c>
      <c r="E167" s="42" t="s">
        <v>105</v>
      </c>
      <c r="F167" s="116">
        <v>63400</v>
      </c>
      <c r="G167" s="116"/>
      <c r="H167" s="116"/>
    </row>
    <row r="168" spans="1:8" ht="78.75">
      <c r="A168" s="139" t="s">
        <v>547</v>
      </c>
      <c r="B168" s="106" t="s">
        <v>885</v>
      </c>
      <c r="C168" s="106"/>
      <c r="D168" s="106"/>
      <c r="E168" s="42"/>
      <c r="F168" s="116">
        <v>255200</v>
      </c>
      <c r="G168" s="116"/>
      <c r="H168" s="116"/>
    </row>
    <row r="169" spans="1:8" ht="126">
      <c r="A169" s="139" t="s">
        <v>957</v>
      </c>
      <c r="B169" s="106" t="s">
        <v>885</v>
      </c>
      <c r="C169" s="106" t="s">
        <v>3</v>
      </c>
      <c r="D169" s="42" t="s">
        <v>111</v>
      </c>
      <c r="E169" s="42" t="s">
        <v>105</v>
      </c>
      <c r="F169" s="116">
        <v>255200</v>
      </c>
      <c r="G169" s="116"/>
      <c r="H169" s="116"/>
    </row>
    <row r="170" spans="1:8" ht="15.75">
      <c r="A170" s="139" t="s">
        <v>698</v>
      </c>
      <c r="B170" s="106" t="s">
        <v>700</v>
      </c>
      <c r="C170" s="106"/>
      <c r="D170" s="106"/>
      <c r="E170" s="42"/>
      <c r="F170" s="116">
        <v>3373342.79</v>
      </c>
      <c r="G170" s="116"/>
      <c r="H170" s="116"/>
    </row>
    <row r="171" spans="1:8" ht="47.25">
      <c r="A171" s="139" t="s">
        <v>699</v>
      </c>
      <c r="B171" s="106" t="s">
        <v>701</v>
      </c>
      <c r="C171" s="106"/>
      <c r="D171" s="106"/>
      <c r="E171" s="42"/>
      <c r="F171" s="116">
        <v>3373342.79</v>
      </c>
      <c r="G171" s="116"/>
      <c r="H171" s="116"/>
    </row>
    <row r="172" spans="1:8" ht="78.75">
      <c r="A172" s="139" t="s">
        <v>975</v>
      </c>
      <c r="B172" s="106" t="s">
        <v>701</v>
      </c>
      <c r="C172" s="106" t="s">
        <v>92</v>
      </c>
      <c r="D172" s="42" t="s">
        <v>111</v>
      </c>
      <c r="E172" s="42" t="s">
        <v>105</v>
      </c>
      <c r="F172" s="116">
        <v>3373342.79</v>
      </c>
      <c r="G172" s="116"/>
      <c r="H172" s="116"/>
    </row>
    <row r="173" spans="1:8" ht="15.75">
      <c r="A173" s="139" t="s">
        <v>696</v>
      </c>
      <c r="B173" s="106" t="s">
        <v>695</v>
      </c>
      <c r="C173" s="106"/>
      <c r="D173" s="106"/>
      <c r="E173" s="42"/>
      <c r="F173" s="116">
        <v>66567095.780000001</v>
      </c>
      <c r="G173" s="116">
        <v>67119269.340000004</v>
      </c>
      <c r="H173" s="116">
        <v>65297172.270000003</v>
      </c>
    </row>
    <row r="174" spans="1:8" ht="94.5">
      <c r="A174" s="139" t="s">
        <v>684</v>
      </c>
      <c r="B174" s="106" t="s">
        <v>692</v>
      </c>
      <c r="C174" s="106"/>
      <c r="D174" s="106"/>
      <c r="E174" s="42"/>
      <c r="F174" s="116">
        <v>1537797.2</v>
      </c>
      <c r="G174" s="116">
        <v>1537797.2</v>
      </c>
      <c r="H174" s="116">
        <v>1537797.2</v>
      </c>
    </row>
    <row r="175" spans="1:8" ht="126">
      <c r="A175" s="139" t="s">
        <v>976</v>
      </c>
      <c r="B175" s="106" t="s">
        <v>692</v>
      </c>
      <c r="C175" s="106" t="s">
        <v>3</v>
      </c>
      <c r="D175" s="42" t="s">
        <v>111</v>
      </c>
      <c r="E175" s="42" t="s">
        <v>105</v>
      </c>
      <c r="F175" s="116">
        <v>1537797.2</v>
      </c>
      <c r="G175" s="116">
        <v>1537797.2</v>
      </c>
      <c r="H175" s="116">
        <v>1537797.2</v>
      </c>
    </row>
    <row r="176" spans="1:8" ht="78.75">
      <c r="A176" s="139" t="s">
        <v>686</v>
      </c>
      <c r="B176" s="106" t="s">
        <v>694</v>
      </c>
      <c r="C176" s="106"/>
      <c r="D176" s="106"/>
      <c r="E176" s="42"/>
      <c r="F176" s="116">
        <v>3049698.58</v>
      </c>
      <c r="G176" s="116">
        <v>3095972.14</v>
      </c>
      <c r="H176" s="116">
        <v>3151975.07</v>
      </c>
    </row>
    <row r="177" spans="1:8" ht="126">
      <c r="A177" s="139" t="s">
        <v>977</v>
      </c>
      <c r="B177" s="106" t="s">
        <v>694</v>
      </c>
      <c r="C177" s="106" t="s">
        <v>3</v>
      </c>
      <c r="D177" s="42" t="s">
        <v>111</v>
      </c>
      <c r="E177" s="42" t="s">
        <v>105</v>
      </c>
      <c r="F177" s="116">
        <v>3049698.58</v>
      </c>
      <c r="G177" s="116">
        <v>3095972.14</v>
      </c>
      <c r="H177" s="116">
        <v>3151975.07</v>
      </c>
    </row>
    <row r="178" spans="1:8" ht="63">
      <c r="A178" s="139" t="s">
        <v>685</v>
      </c>
      <c r="B178" s="106" t="s">
        <v>693</v>
      </c>
      <c r="C178" s="106"/>
      <c r="D178" s="106"/>
      <c r="E178" s="42"/>
      <c r="F178" s="116">
        <v>61979600</v>
      </c>
      <c r="G178" s="116">
        <v>62485500</v>
      </c>
      <c r="H178" s="116">
        <v>60607400</v>
      </c>
    </row>
    <row r="179" spans="1:8" ht="110.25">
      <c r="A179" s="141" t="s">
        <v>978</v>
      </c>
      <c r="B179" s="106" t="s">
        <v>693</v>
      </c>
      <c r="C179" s="106" t="s">
        <v>3</v>
      </c>
      <c r="D179" s="42" t="s">
        <v>111</v>
      </c>
      <c r="E179" s="42" t="s">
        <v>105</v>
      </c>
      <c r="F179" s="116">
        <v>61979600</v>
      </c>
      <c r="G179" s="116">
        <v>62485500</v>
      </c>
      <c r="H179" s="116">
        <v>60607400</v>
      </c>
    </row>
    <row r="180" spans="1:8" ht="47.25">
      <c r="A180" s="139" t="s">
        <v>786</v>
      </c>
      <c r="B180" s="106" t="s">
        <v>279</v>
      </c>
      <c r="C180" s="106"/>
      <c r="D180" s="106"/>
      <c r="E180" s="42"/>
      <c r="F180" s="116">
        <v>37508463.299999997</v>
      </c>
      <c r="G180" s="116">
        <v>37031100</v>
      </c>
      <c r="H180" s="116">
        <v>37096800</v>
      </c>
    </row>
    <row r="181" spans="1:8" ht="47.25">
      <c r="A181" s="139" t="s">
        <v>147</v>
      </c>
      <c r="B181" s="106" t="s">
        <v>280</v>
      </c>
      <c r="C181" s="106"/>
      <c r="D181" s="106"/>
      <c r="E181" s="42"/>
      <c r="F181" s="116">
        <v>36980255</v>
      </c>
      <c r="G181" s="116">
        <v>37031100</v>
      </c>
      <c r="H181" s="116">
        <v>37096800</v>
      </c>
    </row>
    <row r="182" spans="1:8" ht="15.75">
      <c r="A182" s="139" t="s">
        <v>195</v>
      </c>
      <c r="B182" s="106" t="s">
        <v>281</v>
      </c>
      <c r="C182" s="106"/>
      <c r="D182" s="106"/>
      <c r="E182" s="42"/>
      <c r="F182" s="116">
        <v>6638300</v>
      </c>
      <c r="G182" s="116">
        <v>4050900</v>
      </c>
      <c r="H182" s="116">
        <v>4050900</v>
      </c>
    </row>
    <row r="183" spans="1:8" ht="63">
      <c r="A183" s="138" t="s">
        <v>979</v>
      </c>
      <c r="B183" s="106" t="s">
        <v>281</v>
      </c>
      <c r="C183" s="106" t="s">
        <v>3</v>
      </c>
      <c r="D183" s="42" t="s">
        <v>111</v>
      </c>
      <c r="E183" s="42" t="s">
        <v>106</v>
      </c>
      <c r="F183" s="116">
        <v>6638300</v>
      </c>
      <c r="G183" s="116">
        <v>4050900</v>
      </c>
      <c r="H183" s="116">
        <v>4050900</v>
      </c>
    </row>
    <row r="184" spans="1:8" ht="47.25">
      <c r="A184" s="139" t="s">
        <v>787</v>
      </c>
      <c r="B184" s="106" t="s">
        <v>887</v>
      </c>
      <c r="C184" s="106"/>
      <c r="D184" s="106"/>
      <c r="E184" s="42"/>
      <c r="F184" s="116">
        <v>30341955</v>
      </c>
      <c r="G184" s="116">
        <v>32980200</v>
      </c>
      <c r="H184" s="116">
        <v>33045900</v>
      </c>
    </row>
    <row r="185" spans="1:8" ht="94.5">
      <c r="A185" s="139" t="s">
        <v>980</v>
      </c>
      <c r="B185" s="106" t="s">
        <v>887</v>
      </c>
      <c r="C185" s="106" t="s">
        <v>3</v>
      </c>
      <c r="D185" s="42" t="s">
        <v>111</v>
      </c>
      <c r="E185" s="42" t="s">
        <v>106</v>
      </c>
      <c r="F185" s="116">
        <v>30319155</v>
      </c>
      <c r="G185" s="116">
        <v>32957400</v>
      </c>
      <c r="H185" s="116">
        <v>33023100</v>
      </c>
    </row>
    <row r="186" spans="1:8" ht="63">
      <c r="A186" s="139" t="s">
        <v>981</v>
      </c>
      <c r="B186" s="106" t="s">
        <v>887</v>
      </c>
      <c r="C186" s="106" t="s">
        <v>157</v>
      </c>
      <c r="D186" s="42" t="s">
        <v>111</v>
      </c>
      <c r="E186" s="42" t="s">
        <v>106</v>
      </c>
      <c r="F186" s="116">
        <v>22800</v>
      </c>
      <c r="G186" s="116">
        <v>22800</v>
      </c>
      <c r="H186" s="116">
        <v>22800</v>
      </c>
    </row>
    <row r="187" spans="1:8" ht="31.5">
      <c r="A187" s="139" t="s">
        <v>13</v>
      </c>
      <c r="B187" s="106" t="s">
        <v>888</v>
      </c>
      <c r="C187" s="106"/>
      <c r="D187" s="106"/>
      <c r="E187" s="46"/>
      <c r="F187" s="116">
        <v>528208.30000000005</v>
      </c>
      <c r="G187" s="116"/>
      <c r="H187" s="116"/>
    </row>
    <row r="188" spans="1:8" ht="15.75">
      <c r="A188" s="139" t="s">
        <v>195</v>
      </c>
      <c r="B188" s="106" t="s">
        <v>889</v>
      </c>
      <c r="C188" s="106"/>
      <c r="D188" s="106"/>
      <c r="E188" s="42"/>
      <c r="F188" s="116">
        <v>528208.30000000005</v>
      </c>
      <c r="G188" s="116"/>
      <c r="H188" s="116"/>
    </row>
    <row r="189" spans="1:8" ht="63">
      <c r="A189" s="138" t="s">
        <v>979</v>
      </c>
      <c r="B189" s="106" t="s">
        <v>889</v>
      </c>
      <c r="C189" s="106" t="s">
        <v>3</v>
      </c>
      <c r="D189" s="42" t="s">
        <v>111</v>
      </c>
      <c r="E189" s="42" t="s">
        <v>106</v>
      </c>
      <c r="F189" s="116">
        <v>528208.30000000005</v>
      </c>
      <c r="G189" s="116"/>
      <c r="H189" s="116"/>
    </row>
    <row r="190" spans="1:8" ht="47.25">
      <c r="A190" s="139" t="s">
        <v>788</v>
      </c>
      <c r="B190" s="106" t="s">
        <v>282</v>
      </c>
      <c r="C190" s="106"/>
      <c r="D190" s="106"/>
      <c r="E190" s="42"/>
      <c r="F190" s="116">
        <v>13226082.24</v>
      </c>
      <c r="G190" s="116">
        <v>13125300</v>
      </c>
      <c r="H190" s="116">
        <v>13168000</v>
      </c>
    </row>
    <row r="191" spans="1:8" ht="47.25">
      <c r="A191" s="139" t="s">
        <v>147</v>
      </c>
      <c r="B191" s="106" t="s">
        <v>283</v>
      </c>
      <c r="C191" s="106"/>
      <c r="D191" s="106"/>
      <c r="E191" s="42"/>
      <c r="F191" s="116">
        <v>8296662.2400000002</v>
      </c>
      <c r="G191" s="116">
        <v>7579400</v>
      </c>
      <c r="H191" s="116">
        <v>7622100</v>
      </c>
    </row>
    <row r="192" spans="1:8" ht="31.5">
      <c r="A192" s="139" t="s">
        <v>196</v>
      </c>
      <c r="B192" s="106" t="s">
        <v>284</v>
      </c>
      <c r="C192" s="106"/>
      <c r="D192" s="106"/>
      <c r="E192" s="42"/>
      <c r="F192" s="116">
        <v>3462342</v>
      </c>
      <c r="G192" s="116">
        <v>3256000</v>
      </c>
      <c r="H192" s="116">
        <v>3298700</v>
      </c>
    </row>
    <row r="193" spans="1:8" ht="63">
      <c r="A193" s="138" t="s">
        <v>982</v>
      </c>
      <c r="B193" s="106" t="s">
        <v>284</v>
      </c>
      <c r="C193" s="106" t="s">
        <v>3</v>
      </c>
      <c r="D193" s="42" t="s">
        <v>111</v>
      </c>
      <c r="E193" s="42" t="s">
        <v>77</v>
      </c>
      <c r="F193" s="116">
        <v>3462342</v>
      </c>
      <c r="G193" s="116">
        <v>3256000</v>
      </c>
      <c r="H193" s="116">
        <v>3298700</v>
      </c>
    </row>
    <row r="194" spans="1:8" ht="31.5">
      <c r="A194" s="53" t="s">
        <v>444</v>
      </c>
      <c r="B194" s="106" t="s">
        <v>1268</v>
      </c>
      <c r="C194" s="108"/>
      <c r="D194" s="42"/>
      <c r="E194" s="42"/>
      <c r="F194" s="116">
        <v>723576.24</v>
      </c>
      <c r="G194" s="116"/>
      <c r="H194" s="116"/>
    </row>
    <row r="195" spans="1:8" ht="63">
      <c r="A195" s="53" t="s">
        <v>987</v>
      </c>
      <c r="B195" s="106" t="s">
        <v>1268</v>
      </c>
      <c r="C195" s="106" t="s">
        <v>3</v>
      </c>
      <c r="D195" s="42" t="s">
        <v>111</v>
      </c>
      <c r="E195" s="42" t="s">
        <v>77</v>
      </c>
      <c r="F195" s="116">
        <v>723576.24</v>
      </c>
      <c r="G195" s="116"/>
      <c r="H195" s="116"/>
    </row>
    <row r="196" spans="1:8" ht="15.75">
      <c r="A196" s="139" t="s">
        <v>177</v>
      </c>
      <c r="B196" s="106" t="s">
        <v>285</v>
      </c>
      <c r="C196" s="106"/>
      <c r="D196" s="106"/>
      <c r="E196" s="42"/>
      <c r="F196" s="116">
        <v>771000</v>
      </c>
      <c r="G196" s="116">
        <v>771000</v>
      </c>
      <c r="H196" s="116">
        <v>771000</v>
      </c>
    </row>
    <row r="197" spans="1:8" ht="63">
      <c r="A197" s="138" t="s">
        <v>983</v>
      </c>
      <c r="B197" s="106" t="s">
        <v>285</v>
      </c>
      <c r="C197" s="106" t="s">
        <v>3</v>
      </c>
      <c r="D197" s="42" t="s">
        <v>111</v>
      </c>
      <c r="E197" s="42" t="s">
        <v>77</v>
      </c>
      <c r="F197" s="116">
        <v>771000</v>
      </c>
      <c r="G197" s="116">
        <v>771000</v>
      </c>
      <c r="H197" s="116">
        <v>771000</v>
      </c>
    </row>
    <row r="198" spans="1:8" ht="31.5">
      <c r="A198" s="139" t="s">
        <v>197</v>
      </c>
      <c r="B198" s="106" t="s">
        <v>469</v>
      </c>
      <c r="C198" s="106"/>
      <c r="D198" s="106"/>
      <c r="E198" s="42"/>
      <c r="F198" s="116">
        <v>2994444</v>
      </c>
      <c r="G198" s="116">
        <v>3207100</v>
      </c>
      <c r="H198" s="116">
        <v>3207100</v>
      </c>
    </row>
    <row r="199" spans="1:8" ht="63">
      <c r="A199" s="138" t="s">
        <v>984</v>
      </c>
      <c r="B199" s="106" t="s">
        <v>469</v>
      </c>
      <c r="C199" s="106" t="s">
        <v>3</v>
      </c>
      <c r="D199" s="42" t="s">
        <v>111</v>
      </c>
      <c r="E199" s="42" t="s">
        <v>77</v>
      </c>
      <c r="F199" s="116">
        <v>2994444</v>
      </c>
      <c r="G199" s="116">
        <v>3207100</v>
      </c>
      <c r="H199" s="116">
        <v>3207100</v>
      </c>
    </row>
    <row r="200" spans="1:8" ht="31.5">
      <c r="A200" s="139" t="s">
        <v>222</v>
      </c>
      <c r="B200" s="106" t="s">
        <v>416</v>
      </c>
      <c r="C200" s="106"/>
      <c r="D200" s="106"/>
      <c r="E200" s="42"/>
      <c r="F200" s="116">
        <v>345300</v>
      </c>
      <c r="G200" s="116">
        <v>345300</v>
      </c>
      <c r="H200" s="116">
        <v>345300</v>
      </c>
    </row>
    <row r="201" spans="1:8" ht="78.75">
      <c r="A201" s="138" t="s">
        <v>985</v>
      </c>
      <c r="B201" s="106" t="s">
        <v>416</v>
      </c>
      <c r="C201" s="106" t="s">
        <v>3</v>
      </c>
      <c r="D201" s="42" t="s">
        <v>111</v>
      </c>
      <c r="E201" s="42" t="s">
        <v>77</v>
      </c>
      <c r="F201" s="116">
        <v>345300</v>
      </c>
      <c r="G201" s="116">
        <v>345300</v>
      </c>
      <c r="H201" s="116">
        <v>345300</v>
      </c>
    </row>
    <row r="202" spans="1:8" ht="31.5">
      <c r="A202" s="139" t="s">
        <v>13</v>
      </c>
      <c r="B202" s="106" t="s">
        <v>286</v>
      </c>
      <c r="C202" s="106"/>
      <c r="D202" s="106"/>
      <c r="E202" s="42"/>
      <c r="F202" s="116">
        <v>4929420</v>
      </c>
      <c r="G202" s="116">
        <v>5545900</v>
      </c>
      <c r="H202" s="116">
        <v>5545900</v>
      </c>
    </row>
    <row r="203" spans="1:8" ht="31.5">
      <c r="A203" s="139" t="s">
        <v>196</v>
      </c>
      <c r="B203" s="106" t="s">
        <v>287</v>
      </c>
      <c r="C203" s="106"/>
      <c r="D203" s="106"/>
      <c r="E203" s="42"/>
      <c r="F203" s="116">
        <v>400000</v>
      </c>
      <c r="G203" s="116">
        <v>400000</v>
      </c>
      <c r="H203" s="116">
        <v>400000</v>
      </c>
    </row>
    <row r="204" spans="1:8" ht="63">
      <c r="A204" s="138" t="s">
        <v>982</v>
      </c>
      <c r="B204" s="106" t="s">
        <v>287</v>
      </c>
      <c r="C204" s="106" t="s">
        <v>3</v>
      </c>
      <c r="D204" s="42" t="s">
        <v>111</v>
      </c>
      <c r="E204" s="42" t="s">
        <v>77</v>
      </c>
      <c r="F204" s="116">
        <v>400000</v>
      </c>
      <c r="G204" s="116">
        <v>400000</v>
      </c>
      <c r="H204" s="116">
        <v>400000</v>
      </c>
    </row>
    <row r="205" spans="1:8" ht="31.5">
      <c r="A205" s="139" t="s">
        <v>0</v>
      </c>
      <c r="B205" s="106" t="s">
        <v>288</v>
      </c>
      <c r="C205" s="106"/>
      <c r="D205" s="106"/>
      <c r="E205" s="66"/>
      <c r="F205" s="116">
        <v>2358400</v>
      </c>
      <c r="G205" s="116">
        <v>2358400</v>
      </c>
      <c r="H205" s="116">
        <v>2358400</v>
      </c>
    </row>
    <row r="206" spans="1:8" ht="63">
      <c r="A206" s="138" t="s">
        <v>986</v>
      </c>
      <c r="B206" s="106" t="s">
        <v>288</v>
      </c>
      <c r="C206" s="106" t="s">
        <v>3</v>
      </c>
      <c r="D206" s="42" t="s">
        <v>111</v>
      </c>
      <c r="E206" s="42" t="s">
        <v>77</v>
      </c>
      <c r="F206" s="116">
        <v>2358400</v>
      </c>
      <c r="G206" s="116">
        <v>2358400</v>
      </c>
      <c r="H206" s="116">
        <v>2358400</v>
      </c>
    </row>
    <row r="207" spans="1:8" ht="31.5">
      <c r="A207" s="139" t="s">
        <v>444</v>
      </c>
      <c r="B207" s="106" t="s">
        <v>435</v>
      </c>
      <c r="C207" s="106"/>
      <c r="D207" s="106"/>
      <c r="E207" s="25"/>
      <c r="F207" s="116"/>
      <c r="G207" s="116">
        <v>716300</v>
      </c>
      <c r="H207" s="116">
        <v>716300</v>
      </c>
    </row>
    <row r="208" spans="1:8" ht="63">
      <c r="A208" s="138" t="s">
        <v>987</v>
      </c>
      <c r="B208" s="106" t="s">
        <v>435</v>
      </c>
      <c r="C208" s="106" t="s">
        <v>3</v>
      </c>
      <c r="D208" s="42" t="s">
        <v>111</v>
      </c>
      <c r="E208" s="42" t="s">
        <v>77</v>
      </c>
      <c r="F208" s="116"/>
      <c r="G208" s="116">
        <v>716300</v>
      </c>
      <c r="H208" s="116">
        <v>716300</v>
      </c>
    </row>
    <row r="209" spans="1:8" ht="31.5">
      <c r="A209" s="139" t="s">
        <v>197</v>
      </c>
      <c r="B209" s="106" t="s">
        <v>470</v>
      </c>
      <c r="C209" s="106"/>
      <c r="D209" s="106"/>
      <c r="E209" s="42"/>
      <c r="F209" s="116">
        <v>2171020</v>
      </c>
      <c r="G209" s="116">
        <v>2071200</v>
      </c>
      <c r="H209" s="116">
        <v>2071200</v>
      </c>
    </row>
    <row r="210" spans="1:8" ht="63">
      <c r="A210" s="138" t="s">
        <v>988</v>
      </c>
      <c r="B210" s="106" t="s">
        <v>470</v>
      </c>
      <c r="C210" s="106" t="s">
        <v>3</v>
      </c>
      <c r="D210" s="42" t="s">
        <v>111</v>
      </c>
      <c r="E210" s="42" t="s">
        <v>77</v>
      </c>
      <c r="F210" s="116">
        <v>2171020</v>
      </c>
      <c r="G210" s="116">
        <v>2071200</v>
      </c>
      <c r="H210" s="116">
        <v>2071200</v>
      </c>
    </row>
    <row r="211" spans="1:8" ht="31.5">
      <c r="A211" s="139" t="s">
        <v>789</v>
      </c>
      <c r="B211" s="106" t="s">
        <v>290</v>
      </c>
      <c r="C211" s="106"/>
      <c r="D211" s="106"/>
      <c r="E211" s="46"/>
      <c r="F211" s="116">
        <v>55617115.020000003</v>
      </c>
      <c r="G211" s="116">
        <v>48918700</v>
      </c>
      <c r="H211" s="116">
        <v>48918700</v>
      </c>
    </row>
    <row r="212" spans="1:8" ht="15.75">
      <c r="A212" s="139" t="s">
        <v>46</v>
      </c>
      <c r="B212" s="106" t="s">
        <v>532</v>
      </c>
      <c r="C212" s="106"/>
      <c r="D212" s="106"/>
      <c r="E212" s="42"/>
      <c r="F212" s="116">
        <v>3815000</v>
      </c>
      <c r="G212" s="116">
        <v>2884200</v>
      </c>
      <c r="H212" s="116">
        <v>2884200</v>
      </c>
    </row>
    <row r="213" spans="1:8" ht="31.5">
      <c r="A213" s="139" t="s">
        <v>198</v>
      </c>
      <c r="B213" s="106" t="s">
        <v>400</v>
      </c>
      <c r="C213" s="106"/>
      <c r="D213" s="106"/>
      <c r="E213" s="46"/>
      <c r="F213" s="116">
        <v>3815000</v>
      </c>
      <c r="G213" s="116">
        <v>2884200</v>
      </c>
      <c r="H213" s="116">
        <v>2884200</v>
      </c>
    </row>
    <row r="214" spans="1:8" ht="110.25">
      <c r="A214" s="138" t="s">
        <v>989</v>
      </c>
      <c r="B214" s="106" t="s">
        <v>400</v>
      </c>
      <c r="C214" s="106" t="s">
        <v>39</v>
      </c>
      <c r="D214" s="42" t="s">
        <v>111</v>
      </c>
      <c r="E214" s="42" t="s">
        <v>77</v>
      </c>
      <c r="F214" s="116">
        <v>3815000</v>
      </c>
      <c r="G214" s="116">
        <v>2884200</v>
      </c>
      <c r="H214" s="116">
        <v>2884200</v>
      </c>
    </row>
    <row r="215" spans="1:8" ht="31.5">
      <c r="A215" s="139" t="s">
        <v>72</v>
      </c>
      <c r="B215" s="106" t="s">
        <v>291</v>
      </c>
      <c r="C215" s="106"/>
      <c r="D215" s="106"/>
      <c r="E215" s="42"/>
      <c r="F215" s="116">
        <v>13464800</v>
      </c>
      <c r="G215" s="116">
        <v>13464800</v>
      </c>
      <c r="H215" s="116">
        <v>13464800</v>
      </c>
    </row>
    <row r="216" spans="1:8" ht="141.75">
      <c r="A216" s="139" t="s">
        <v>727</v>
      </c>
      <c r="B216" s="106" t="s">
        <v>474</v>
      </c>
      <c r="C216" s="106"/>
      <c r="D216" s="106"/>
      <c r="E216" s="42"/>
      <c r="F216" s="116">
        <v>13464800</v>
      </c>
      <c r="G216" s="116">
        <v>13464800</v>
      </c>
      <c r="H216" s="116">
        <v>13464800</v>
      </c>
    </row>
    <row r="217" spans="1:8" ht="157.5">
      <c r="A217" s="138" t="s">
        <v>990</v>
      </c>
      <c r="B217" s="106" t="s">
        <v>474</v>
      </c>
      <c r="C217" s="106" t="s">
        <v>37</v>
      </c>
      <c r="D217" s="42" t="s">
        <v>78</v>
      </c>
      <c r="E217" s="42" t="s">
        <v>108</v>
      </c>
      <c r="F217" s="116">
        <v>13464800</v>
      </c>
      <c r="G217" s="116">
        <v>13464800</v>
      </c>
      <c r="H217" s="116">
        <v>13464800</v>
      </c>
    </row>
    <row r="218" spans="1:8" ht="47.25">
      <c r="A218" s="139" t="s">
        <v>147</v>
      </c>
      <c r="B218" s="106" t="s">
        <v>223</v>
      </c>
      <c r="C218" s="106"/>
      <c r="D218" s="106"/>
      <c r="E218" s="42"/>
      <c r="F218" s="116">
        <v>10900</v>
      </c>
      <c r="G218" s="116">
        <v>11000</v>
      </c>
      <c r="H218" s="116">
        <v>11000</v>
      </c>
    </row>
    <row r="219" spans="1:8" ht="110.25">
      <c r="A219" s="139" t="s">
        <v>731</v>
      </c>
      <c r="B219" s="106" t="s">
        <v>471</v>
      </c>
      <c r="C219" s="106"/>
      <c r="D219" s="106"/>
      <c r="E219" s="42"/>
      <c r="F219" s="116">
        <v>10900</v>
      </c>
      <c r="G219" s="116">
        <v>11000</v>
      </c>
      <c r="H219" s="116">
        <v>11000</v>
      </c>
    </row>
    <row r="220" spans="1:8" ht="47.25">
      <c r="A220" s="139" t="s">
        <v>151</v>
      </c>
      <c r="B220" s="106" t="s">
        <v>471</v>
      </c>
      <c r="C220" s="106" t="s">
        <v>3</v>
      </c>
      <c r="D220" s="42" t="s">
        <v>111</v>
      </c>
      <c r="E220" s="66" t="s">
        <v>77</v>
      </c>
      <c r="F220" s="116">
        <v>10900</v>
      </c>
      <c r="G220" s="116">
        <v>11000</v>
      </c>
      <c r="H220" s="116">
        <v>11000</v>
      </c>
    </row>
    <row r="221" spans="1:8" ht="31.5">
      <c r="A221" s="139" t="s">
        <v>159</v>
      </c>
      <c r="B221" s="106" t="s">
        <v>401</v>
      </c>
      <c r="C221" s="106"/>
      <c r="D221" s="106"/>
      <c r="E221" s="42"/>
      <c r="F221" s="116">
        <v>38326415.020000003</v>
      </c>
      <c r="G221" s="116">
        <v>32558700</v>
      </c>
      <c r="H221" s="116">
        <v>32558700</v>
      </c>
    </row>
    <row r="222" spans="1:8" ht="31.5">
      <c r="A222" s="139" t="s">
        <v>790</v>
      </c>
      <c r="B222" s="106" t="s">
        <v>402</v>
      </c>
      <c r="C222" s="106"/>
      <c r="D222" s="106"/>
      <c r="E222" s="42"/>
      <c r="F222" s="116">
        <v>38326415.020000003</v>
      </c>
      <c r="G222" s="116">
        <v>32558700</v>
      </c>
      <c r="H222" s="116">
        <v>32558700</v>
      </c>
    </row>
    <row r="223" spans="1:8" ht="110.25">
      <c r="A223" s="138" t="s">
        <v>991</v>
      </c>
      <c r="B223" s="106" t="s">
        <v>402</v>
      </c>
      <c r="C223" s="106" t="s">
        <v>39</v>
      </c>
      <c r="D223" s="42" t="s">
        <v>111</v>
      </c>
      <c r="E223" s="66" t="s">
        <v>77</v>
      </c>
      <c r="F223" s="116">
        <v>35810100</v>
      </c>
      <c r="G223" s="116">
        <v>29980600</v>
      </c>
      <c r="H223" s="116">
        <v>29980600</v>
      </c>
    </row>
    <row r="224" spans="1:8" ht="63">
      <c r="A224" s="138" t="s">
        <v>992</v>
      </c>
      <c r="B224" s="106" t="s">
        <v>402</v>
      </c>
      <c r="C224" s="106" t="s">
        <v>92</v>
      </c>
      <c r="D224" s="42" t="s">
        <v>111</v>
      </c>
      <c r="E224" s="66" t="s">
        <v>77</v>
      </c>
      <c r="F224" s="116">
        <v>2292515.02</v>
      </c>
      <c r="G224" s="116">
        <v>2354300</v>
      </c>
      <c r="H224" s="116">
        <v>2354300</v>
      </c>
    </row>
    <row r="225" spans="1:8" ht="31.5">
      <c r="A225" s="138" t="s">
        <v>993</v>
      </c>
      <c r="B225" s="106" t="s">
        <v>402</v>
      </c>
      <c r="C225" s="106" t="s">
        <v>157</v>
      </c>
      <c r="D225" s="42" t="s">
        <v>111</v>
      </c>
      <c r="E225" s="66" t="s">
        <v>77</v>
      </c>
      <c r="F225" s="116">
        <v>223800</v>
      </c>
      <c r="G225" s="116">
        <v>223800</v>
      </c>
      <c r="H225" s="116">
        <v>223800</v>
      </c>
    </row>
    <row r="226" spans="1:8" ht="47.25">
      <c r="A226" s="139" t="s">
        <v>781</v>
      </c>
      <c r="B226" s="106" t="s">
        <v>269</v>
      </c>
      <c r="C226" s="106"/>
      <c r="D226" s="106"/>
      <c r="E226" s="42"/>
      <c r="F226" s="116">
        <v>42033390.159999996</v>
      </c>
      <c r="G226" s="116">
        <v>5430100</v>
      </c>
      <c r="H226" s="116">
        <v>67358595.560000002</v>
      </c>
    </row>
    <row r="227" spans="1:8" ht="31.5">
      <c r="A227" s="139" t="s">
        <v>13</v>
      </c>
      <c r="B227" s="106" t="s">
        <v>270</v>
      </c>
      <c r="C227" s="106"/>
      <c r="D227" s="106"/>
      <c r="E227" s="42"/>
      <c r="F227" s="116">
        <v>41180490.159999996</v>
      </c>
      <c r="G227" s="116">
        <v>4223900</v>
      </c>
      <c r="H227" s="116">
        <v>66163895.560000002</v>
      </c>
    </row>
    <row r="228" spans="1:8" ht="31.5">
      <c r="A228" s="139" t="s">
        <v>199</v>
      </c>
      <c r="B228" s="106" t="s">
        <v>271</v>
      </c>
      <c r="C228" s="106"/>
      <c r="D228" s="106"/>
      <c r="E228" s="42"/>
      <c r="F228" s="116">
        <v>40445959.159999996</v>
      </c>
      <c r="G228" s="116">
        <v>3500000</v>
      </c>
      <c r="H228" s="116">
        <v>3500000</v>
      </c>
    </row>
    <row r="229" spans="1:8" ht="78.75">
      <c r="A229" s="139" t="s">
        <v>994</v>
      </c>
      <c r="B229" s="106" t="s">
        <v>271</v>
      </c>
      <c r="C229" s="106" t="s">
        <v>3</v>
      </c>
      <c r="D229" s="42" t="s">
        <v>111</v>
      </c>
      <c r="E229" s="42" t="s">
        <v>104</v>
      </c>
      <c r="F229" s="116">
        <v>5421340.0300000003</v>
      </c>
      <c r="G229" s="116"/>
      <c r="H229" s="116"/>
    </row>
    <row r="230" spans="1:8" ht="78.75">
      <c r="A230" s="139" t="s">
        <v>994</v>
      </c>
      <c r="B230" s="106" t="s">
        <v>271</v>
      </c>
      <c r="C230" s="106" t="s">
        <v>3</v>
      </c>
      <c r="D230" s="42" t="s">
        <v>111</v>
      </c>
      <c r="E230" s="42" t="s">
        <v>105</v>
      </c>
      <c r="F230" s="116">
        <v>28499689.289999999</v>
      </c>
      <c r="G230" s="116">
        <v>3500000</v>
      </c>
      <c r="H230" s="116">
        <v>3500000</v>
      </c>
    </row>
    <row r="231" spans="1:8" ht="78.75">
      <c r="A231" s="139" t="s">
        <v>994</v>
      </c>
      <c r="B231" s="106" t="s">
        <v>271</v>
      </c>
      <c r="C231" s="106" t="s">
        <v>3</v>
      </c>
      <c r="D231" s="42" t="s">
        <v>111</v>
      </c>
      <c r="E231" s="42" t="s">
        <v>106</v>
      </c>
      <c r="F231" s="116">
        <v>440450.84</v>
      </c>
      <c r="G231" s="116"/>
      <c r="H231" s="116"/>
    </row>
    <row r="232" spans="1:8" ht="78.75">
      <c r="A232" s="139" t="s">
        <v>994</v>
      </c>
      <c r="B232" s="106" t="s">
        <v>271</v>
      </c>
      <c r="C232" s="106" t="s">
        <v>3</v>
      </c>
      <c r="D232" s="42" t="s">
        <v>111</v>
      </c>
      <c r="E232" s="66" t="s">
        <v>77</v>
      </c>
      <c r="F232" s="116">
        <v>6084479</v>
      </c>
      <c r="G232" s="116"/>
      <c r="H232" s="116"/>
    </row>
    <row r="233" spans="1:8" ht="126">
      <c r="A233" s="139" t="s">
        <v>725</v>
      </c>
      <c r="B233" s="106" t="s">
        <v>702</v>
      </c>
      <c r="C233" s="106"/>
      <c r="D233" s="106"/>
      <c r="E233" s="42"/>
      <c r="F233" s="116"/>
      <c r="G233" s="116"/>
      <c r="H233" s="116">
        <v>61939995.560000002</v>
      </c>
    </row>
    <row r="234" spans="1:8" ht="173.25">
      <c r="A234" s="137" t="s">
        <v>995</v>
      </c>
      <c r="B234" s="106" t="s">
        <v>702</v>
      </c>
      <c r="C234" s="106" t="s">
        <v>3</v>
      </c>
      <c r="D234" s="42" t="s">
        <v>111</v>
      </c>
      <c r="E234" s="66" t="s">
        <v>77</v>
      </c>
      <c r="F234" s="116"/>
      <c r="G234" s="116"/>
      <c r="H234" s="116">
        <v>61939995.560000002</v>
      </c>
    </row>
    <row r="235" spans="1:8" ht="78.75">
      <c r="A235" s="139" t="s">
        <v>780</v>
      </c>
      <c r="B235" s="106" t="s">
        <v>567</v>
      </c>
      <c r="C235" s="106"/>
      <c r="D235" s="106"/>
      <c r="E235" s="42"/>
      <c r="F235" s="116">
        <v>734531</v>
      </c>
      <c r="G235" s="116">
        <v>723900</v>
      </c>
      <c r="H235" s="116">
        <v>723900</v>
      </c>
    </row>
    <row r="236" spans="1:8" ht="126">
      <c r="A236" s="138" t="s">
        <v>996</v>
      </c>
      <c r="B236" s="106" t="s">
        <v>567</v>
      </c>
      <c r="C236" s="106" t="s">
        <v>3</v>
      </c>
      <c r="D236" s="42" t="s">
        <v>111</v>
      </c>
      <c r="E236" s="42" t="s">
        <v>104</v>
      </c>
      <c r="F236" s="116">
        <v>734531</v>
      </c>
      <c r="G236" s="116">
        <v>723900</v>
      </c>
      <c r="H236" s="116">
        <v>723900</v>
      </c>
    </row>
    <row r="237" spans="1:8" ht="15.75">
      <c r="A237" s="139" t="s">
        <v>698</v>
      </c>
      <c r="B237" s="106" t="s">
        <v>697</v>
      </c>
      <c r="C237" s="106"/>
      <c r="D237" s="106"/>
      <c r="E237" s="42"/>
      <c r="F237" s="116">
        <v>852900</v>
      </c>
      <c r="G237" s="116">
        <v>1206200</v>
      </c>
      <c r="H237" s="116">
        <v>1194700</v>
      </c>
    </row>
    <row r="238" spans="1:8" ht="47.25">
      <c r="A238" s="139" t="s">
        <v>200</v>
      </c>
      <c r="B238" s="106" t="s">
        <v>886</v>
      </c>
      <c r="C238" s="106"/>
      <c r="D238" s="106"/>
      <c r="E238" s="42"/>
      <c r="F238" s="116">
        <v>852900</v>
      </c>
      <c r="G238" s="116">
        <v>1206200</v>
      </c>
      <c r="H238" s="116">
        <v>1194700</v>
      </c>
    </row>
    <row r="239" spans="1:8" ht="94.5">
      <c r="A239" s="138" t="s">
        <v>997</v>
      </c>
      <c r="B239" s="106" t="s">
        <v>886</v>
      </c>
      <c r="C239" s="106" t="s">
        <v>3</v>
      </c>
      <c r="D239" s="42" t="s">
        <v>111</v>
      </c>
      <c r="E239" s="42" t="s">
        <v>105</v>
      </c>
      <c r="F239" s="116">
        <v>852900</v>
      </c>
      <c r="G239" s="116">
        <v>1206200</v>
      </c>
      <c r="H239" s="116">
        <v>1194700</v>
      </c>
    </row>
    <row r="240" spans="1:8" ht="47.25">
      <c r="A240" s="140" t="s">
        <v>791</v>
      </c>
      <c r="B240" s="108" t="s">
        <v>309</v>
      </c>
      <c r="C240" s="108"/>
      <c r="D240" s="108"/>
      <c r="E240" s="43"/>
      <c r="F240" s="115">
        <v>349475130.39999998</v>
      </c>
      <c r="G240" s="115">
        <v>340873470.57999998</v>
      </c>
      <c r="H240" s="115">
        <v>349050441.10000002</v>
      </c>
    </row>
    <row r="241" spans="1:8" ht="31.5">
      <c r="A241" s="139" t="s">
        <v>813</v>
      </c>
      <c r="B241" s="106" t="s">
        <v>310</v>
      </c>
      <c r="C241" s="106"/>
      <c r="D241" s="106"/>
      <c r="E241" s="42"/>
      <c r="F241" s="116">
        <v>105995136</v>
      </c>
      <c r="G241" s="116">
        <v>108567694</v>
      </c>
      <c r="H241" s="116">
        <v>111631194</v>
      </c>
    </row>
    <row r="242" spans="1:8" ht="15.75">
      <c r="A242" s="139" t="s">
        <v>46</v>
      </c>
      <c r="B242" s="106" t="s">
        <v>418</v>
      </c>
      <c r="C242" s="106"/>
      <c r="D242" s="106"/>
      <c r="E242" s="46"/>
      <c r="F242" s="116">
        <v>3801274</v>
      </c>
      <c r="G242" s="116">
        <v>3820774</v>
      </c>
      <c r="H242" s="116">
        <v>3841074</v>
      </c>
    </row>
    <row r="243" spans="1:8" ht="220.5">
      <c r="A243" s="139" t="s">
        <v>595</v>
      </c>
      <c r="B243" s="106" t="s">
        <v>488</v>
      </c>
      <c r="C243" s="106"/>
      <c r="D243" s="106"/>
      <c r="E243" s="46"/>
      <c r="F243" s="116">
        <v>488100</v>
      </c>
      <c r="G243" s="116">
        <v>507600</v>
      </c>
      <c r="H243" s="116">
        <v>527900</v>
      </c>
    </row>
    <row r="244" spans="1:8" ht="299.25">
      <c r="A244" s="139" t="s">
        <v>998</v>
      </c>
      <c r="B244" s="106" t="s">
        <v>488</v>
      </c>
      <c r="C244" s="106" t="s">
        <v>39</v>
      </c>
      <c r="D244" s="46" t="s">
        <v>78</v>
      </c>
      <c r="E244" s="46" t="s">
        <v>110</v>
      </c>
      <c r="F244" s="116">
        <v>338100</v>
      </c>
      <c r="G244" s="116">
        <v>347600</v>
      </c>
      <c r="H244" s="116">
        <v>357900</v>
      </c>
    </row>
    <row r="245" spans="1:8" ht="252">
      <c r="A245" s="139" t="s">
        <v>999</v>
      </c>
      <c r="B245" s="106" t="s">
        <v>488</v>
      </c>
      <c r="C245" s="106" t="s">
        <v>92</v>
      </c>
      <c r="D245" s="46" t="s">
        <v>78</v>
      </c>
      <c r="E245" s="46" t="s">
        <v>110</v>
      </c>
      <c r="F245" s="116">
        <v>150000</v>
      </c>
      <c r="G245" s="116">
        <v>160000</v>
      </c>
      <c r="H245" s="116">
        <v>170000</v>
      </c>
    </row>
    <row r="246" spans="1:8" ht="47.25">
      <c r="A246" s="139" t="s">
        <v>554</v>
      </c>
      <c r="B246" s="106" t="s">
        <v>487</v>
      </c>
      <c r="C246" s="106"/>
      <c r="D246" s="106"/>
      <c r="E246" s="46"/>
      <c r="F246" s="116">
        <v>3313174</v>
      </c>
      <c r="G246" s="116">
        <v>3313174</v>
      </c>
      <c r="H246" s="116">
        <v>3313174</v>
      </c>
    </row>
    <row r="247" spans="1:8" ht="141.75">
      <c r="A247" s="138" t="s">
        <v>1000</v>
      </c>
      <c r="B247" s="106" t="s">
        <v>487</v>
      </c>
      <c r="C247" s="106" t="s">
        <v>39</v>
      </c>
      <c r="D247" s="46" t="s">
        <v>78</v>
      </c>
      <c r="E247" s="46" t="s">
        <v>110</v>
      </c>
      <c r="F247" s="116">
        <v>3088174</v>
      </c>
      <c r="G247" s="116">
        <v>3088174</v>
      </c>
      <c r="H247" s="116">
        <v>3088174</v>
      </c>
    </row>
    <row r="248" spans="1:8" ht="94.5">
      <c r="A248" s="138" t="s">
        <v>1001</v>
      </c>
      <c r="B248" s="106" t="s">
        <v>487</v>
      </c>
      <c r="C248" s="106" t="s">
        <v>92</v>
      </c>
      <c r="D248" s="46" t="s">
        <v>78</v>
      </c>
      <c r="E248" s="46" t="s">
        <v>110</v>
      </c>
      <c r="F248" s="116">
        <v>225000</v>
      </c>
      <c r="G248" s="116">
        <v>225000</v>
      </c>
      <c r="H248" s="116">
        <v>225000</v>
      </c>
    </row>
    <row r="249" spans="1:8" ht="31.5">
      <c r="A249" s="139" t="s">
        <v>72</v>
      </c>
      <c r="B249" s="106" t="s">
        <v>419</v>
      </c>
      <c r="C249" s="106"/>
      <c r="D249" s="106"/>
      <c r="E249" s="46"/>
      <c r="F249" s="116">
        <v>76056100</v>
      </c>
      <c r="G249" s="116">
        <v>78832400</v>
      </c>
      <c r="H249" s="116">
        <v>81709000</v>
      </c>
    </row>
    <row r="250" spans="1:8" ht="63">
      <c r="A250" s="139" t="s">
        <v>741</v>
      </c>
      <c r="B250" s="106" t="s">
        <v>742</v>
      </c>
      <c r="C250" s="106"/>
      <c r="D250" s="106"/>
      <c r="E250" s="46"/>
      <c r="F250" s="116">
        <v>2060300</v>
      </c>
      <c r="G250" s="116">
        <v>2142700</v>
      </c>
      <c r="H250" s="116">
        <v>2228400</v>
      </c>
    </row>
    <row r="251" spans="1:8" ht="94.5">
      <c r="A251" s="137" t="s">
        <v>1002</v>
      </c>
      <c r="B251" s="106" t="s">
        <v>742</v>
      </c>
      <c r="C251" s="106" t="s">
        <v>92</v>
      </c>
      <c r="D251" s="46" t="s">
        <v>78</v>
      </c>
      <c r="E251" s="46" t="s">
        <v>108</v>
      </c>
      <c r="F251" s="116">
        <v>30300</v>
      </c>
      <c r="G251" s="116">
        <v>31700</v>
      </c>
      <c r="H251" s="116">
        <v>32900</v>
      </c>
    </row>
    <row r="252" spans="1:8" ht="78.75">
      <c r="A252" s="137" t="s">
        <v>1003</v>
      </c>
      <c r="B252" s="106" t="s">
        <v>742</v>
      </c>
      <c r="C252" s="106" t="s">
        <v>37</v>
      </c>
      <c r="D252" s="46" t="s">
        <v>78</v>
      </c>
      <c r="E252" s="46" t="s">
        <v>108</v>
      </c>
      <c r="F252" s="116">
        <v>2030000</v>
      </c>
      <c r="G252" s="116">
        <v>2111000</v>
      </c>
      <c r="H252" s="116">
        <v>2195500</v>
      </c>
    </row>
    <row r="253" spans="1:8" ht="31.5">
      <c r="A253" s="139" t="s">
        <v>743</v>
      </c>
      <c r="B253" s="106" t="s">
        <v>484</v>
      </c>
      <c r="C253" s="106"/>
      <c r="D253" s="106"/>
      <c r="E253" s="42"/>
      <c r="F253" s="116">
        <v>6649400</v>
      </c>
      <c r="G253" s="116">
        <v>6649400</v>
      </c>
      <c r="H253" s="116">
        <v>6638700</v>
      </c>
    </row>
    <row r="254" spans="1:8" ht="78.75">
      <c r="A254" s="138" t="s">
        <v>1004</v>
      </c>
      <c r="B254" s="106" t="s">
        <v>484</v>
      </c>
      <c r="C254" s="106" t="s">
        <v>92</v>
      </c>
      <c r="D254" s="46" t="s">
        <v>78</v>
      </c>
      <c r="E254" s="46" t="s">
        <v>108</v>
      </c>
      <c r="F254" s="116">
        <v>98400</v>
      </c>
      <c r="G254" s="116">
        <v>98400</v>
      </c>
      <c r="H254" s="116">
        <v>98200</v>
      </c>
    </row>
    <row r="255" spans="1:8" ht="63">
      <c r="A255" s="138" t="s">
        <v>1005</v>
      </c>
      <c r="B255" s="106" t="s">
        <v>484</v>
      </c>
      <c r="C255" s="106" t="s">
        <v>37</v>
      </c>
      <c r="D255" s="46" t="s">
        <v>78</v>
      </c>
      <c r="E255" s="46" t="s">
        <v>108</v>
      </c>
      <c r="F255" s="116">
        <v>6551000</v>
      </c>
      <c r="G255" s="116">
        <v>6551000</v>
      </c>
      <c r="H255" s="116">
        <v>6540500</v>
      </c>
    </row>
    <row r="256" spans="1:8" ht="63">
      <c r="A256" s="139" t="s">
        <v>814</v>
      </c>
      <c r="B256" s="106" t="s">
        <v>485</v>
      </c>
      <c r="C256" s="106"/>
      <c r="D256" s="106"/>
      <c r="E256" s="42"/>
      <c r="F256" s="116">
        <v>27029100</v>
      </c>
      <c r="G256" s="116">
        <v>28110300</v>
      </c>
      <c r="H256" s="116">
        <v>29234700</v>
      </c>
    </row>
    <row r="257" spans="1:8" ht="110.25">
      <c r="A257" s="139" t="s">
        <v>1006</v>
      </c>
      <c r="B257" s="106" t="s">
        <v>485</v>
      </c>
      <c r="C257" s="106" t="s">
        <v>92</v>
      </c>
      <c r="D257" s="46" t="s">
        <v>78</v>
      </c>
      <c r="E257" s="46" t="s">
        <v>108</v>
      </c>
      <c r="F257" s="116">
        <v>399100</v>
      </c>
      <c r="G257" s="116">
        <v>415300</v>
      </c>
      <c r="H257" s="116">
        <v>434700</v>
      </c>
    </row>
    <row r="258" spans="1:8" ht="94.5">
      <c r="A258" s="139" t="s">
        <v>1007</v>
      </c>
      <c r="B258" s="106" t="s">
        <v>485</v>
      </c>
      <c r="C258" s="106" t="s">
        <v>37</v>
      </c>
      <c r="D258" s="46" t="s">
        <v>78</v>
      </c>
      <c r="E258" s="46" t="s">
        <v>108</v>
      </c>
      <c r="F258" s="116">
        <v>26630000</v>
      </c>
      <c r="G258" s="116">
        <v>27695000</v>
      </c>
      <c r="H258" s="116">
        <v>28800000</v>
      </c>
    </row>
    <row r="259" spans="1:8" ht="110.25">
      <c r="A259" s="139" t="s">
        <v>751</v>
      </c>
      <c r="B259" s="106" t="s">
        <v>483</v>
      </c>
      <c r="C259" s="106"/>
      <c r="D259" s="106"/>
      <c r="E259" s="42"/>
      <c r="F259" s="116">
        <v>40317300</v>
      </c>
      <c r="G259" s="116">
        <v>41930000</v>
      </c>
      <c r="H259" s="116">
        <v>43607200</v>
      </c>
    </row>
    <row r="260" spans="1:8" ht="141.75">
      <c r="A260" s="138" t="s">
        <v>1008</v>
      </c>
      <c r="B260" s="106" t="s">
        <v>483</v>
      </c>
      <c r="C260" s="106" t="s">
        <v>92</v>
      </c>
      <c r="D260" s="46" t="s">
        <v>78</v>
      </c>
      <c r="E260" s="46" t="s">
        <v>108</v>
      </c>
      <c r="F260" s="116">
        <v>595800</v>
      </c>
      <c r="G260" s="116">
        <v>619700</v>
      </c>
      <c r="H260" s="116">
        <v>644400</v>
      </c>
    </row>
    <row r="261" spans="1:8" ht="126">
      <c r="A261" s="138" t="s">
        <v>1009</v>
      </c>
      <c r="B261" s="106" t="s">
        <v>483</v>
      </c>
      <c r="C261" s="106" t="s">
        <v>37</v>
      </c>
      <c r="D261" s="46" t="s">
        <v>78</v>
      </c>
      <c r="E261" s="46" t="s">
        <v>108</v>
      </c>
      <c r="F261" s="116">
        <v>39721500</v>
      </c>
      <c r="G261" s="116">
        <v>41310300</v>
      </c>
      <c r="H261" s="116">
        <v>42962800</v>
      </c>
    </row>
    <row r="262" spans="1:8" ht="31.5">
      <c r="A262" s="139" t="s">
        <v>123</v>
      </c>
      <c r="B262" s="106" t="s">
        <v>311</v>
      </c>
      <c r="C262" s="106"/>
      <c r="D262" s="106"/>
      <c r="E262" s="42"/>
      <c r="F262" s="116">
        <v>70000</v>
      </c>
      <c r="G262" s="116">
        <v>540000</v>
      </c>
      <c r="H262" s="116">
        <v>540000</v>
      </c>
    </row>
    <row r="263" spans="1:8" ht="31.5">
      <c r="A263" s="139" t="s">
        <v>219</v>
      </c>
      <c r="B263" s="106" t="s">
        <v>394</v>
      </c>
      <c r="C263" s="106"/>
      <c r="D263" s="106"/>
      <c r="E263" s="42"/>
      <c r="F263" s="116"/>
      <c r="G263" s="116">
        <v>400000</v>
      </c>
      <c r="H263" s="116">
        <v>400000</v>
      </c>
    </row>
    <row r="264" spans="1:8" ht="63">
      <c r="A264" s="138" t="s">
        <v>1010</v>
      </c>
      <c r="B264" s="106" t="s">
        <v>394</v>
      </c>
      <c r="C264" s="106" t="s">
        <v>92</v>
      </c>
      <c r="D264" s="46" t="s">
        <v>78</v>
      </c>
      <c r="E264" s="46" t="s">
        <v>108</v>
      </c>
      <c r="F264" s="116"/>
      <c r="G264" s="116">
        <v>400000</v>
      </c>
      <c r="H264" s="116">
        <v>400000</v>
      </c>
    </row>
    <row r="265" spans="1:8" ht="15.75">
      <c r="A265" s="139" t="s">
        <v>167</v>
      </c>
      <c r="B265" s="106" t="s">
        <v>312</v>
      </c>
      <c r="C265" s="106"/>
      <c r="D265" s="106"/>
      <c r="E265" s="42"/>
      <c r="F265" s="116">
        <v>70000</v>
      </c>
      <c r="G265" s="116">
        <v>140000</v>
      </c>
      <c r="H265" s="116">
        <v>140000</v>
      </c>
    </row>
    <row r="266" spans="1:8" ht="63">
      <c r="A266" s="138" t="s">
        <v>1011</v>
      </c>
      <c r="B266" s="106" t="s">
        <v>312</v>
      </c>
      <c r="C266" s="106" t="s">
        <v>92</v>
      </c>
      <c r="D266" s="46" t="s">
        <v>78</v>
      </c>
      <c r="E266" s="46" t="s">
        <v>108</v>
      </c>
      <c r="F266" s="116">
        <v>70000</v>
      </c>
      <c r="G266" s="116">
        <v>140000</v>
      </c>
      <c r="H266" s="116">
        <v>140000</v>
      </c>
    </row>
    <row r="267" spans="1:8" ht="31.5">
      <c r="A267" s="139" t="s">
        <v>13</v>
      </c>
      <c r="B267" s="106" t="s">
        <v>901</v>
      </c>
      <c r="C267" s="106"/>
      <c r="D267" s="106"/>
      <c r="E267" s="42"/>
      <c r="F267" s="116">
        <v>470000</v>
      </c>
      <c r="G267" s="116"/>
      <c r="H267" s="116"/>
    </row>
    <row r="268" spans="1:8" ht="31.5">
      <c r="A268" s="53" t="s">
        <v>219</v>
      </c>
      <c r="B268" s="106" t="s">
        <v>1269</v>
      </c>
      <c r="C268" s="108"/>
      <c r="D268" s="106"/>
      <c r="E268" s="42"/>
      <c r="F268" s="116">
        <v>400000</v>
      </c>
      <c r="G268" s="116"/>
      <c r="H268" s="116"/>
    </row>
    <row r="269" spans="1:8" ht="78.75">
      <c r="A269" s="53" t="s">
        <v>1320</v>
      </c>
      <c r="B269" s="106" t="s">
        <v>1269</v>
      </c>
      <c r="C269" s="106" t="s">
        <v>3</v>
      </c>
      <c r="D269" s="46" t="s">
        <v>78</v>
      </c>
      <c r="E269" s="46" t="s">
        <v>108</v>
      </c>
      <c r="F269" s="116">
        <v>400000</v>
      </c>
      <c r="G269" s="116"/>
      <c r="H269" s="116"/>
    </row>
    <row r="270" spans="1:8" ht="15.75">
      <c r="A270" s="139" t="s">
        <v>167</v>
      </c>
      <c r="B270" s="106" t="s">
        <v>902</v>
      </c>
      <c r="C270" s="106"/>
      <c r="D270" s="106"/>
      <c r="E270" s="42"/>
      <c r="F270" s="116">
        <v>70000</v>
      </c>
      <c r="G270" s="116"/>
      <c r="H270" s="116"/>
    </row>
    <row r="271" spans="1:8" ht="63">
      <c r="A271" s="139" t="s">
        <v>1012</v>
      </c>
      <c r="B271" s="106" t="s">
        <v>902</v>
      </c>
      <c r="C271" s="106" t="s">
        <v>3</v>
      </c>
      <c r="D271" s="46" t="s">
        <v>78</v>
      </c>
      <c r="E271" s="46" t="s">
        <v>108</v>
      </c>
      <c r="F271" s="116">
        <v>70000</v>
      </c>
      <c r="G271" s="116"/>
      <c r="H271" s="116"/>
    </row>
    <row r="272" spans="1:8" ht="31.5">
      <c r="A272" s="139" t="s">
        <v>159</v>
      </c>
      <c r="B272" s="106" t="s">
        <v>420</v>
      </c>
      <c r="C272" s="106"/>
      <c r="D272" s="106"/>
      <c r="E272" s="42"/>
      <c r="F272" s="116">
        <v>25597762</v>
      </c>
      <c r="G272" s="116">
        <v>25374520</v>
      </c>
      <c r="H272" s="116">
        <v>25541120</v>
      </c>
    </row>
    <row r="273" spans="1:8" ht="110.25">
      <c r="A273" s="139" t="s">
        <v>744</v>
      </c>
      <c r="B273" s="106" t="s">
        <v>486</v>
      </c>
      <c r="C273" s="106"/>
      <c r="D273" s="106"/>
      <c r="E273" s="42"/>
      <c r="F273" s="116">
        <v>25597762</v>
      </c>
      <c r="G273" s="116">
        <v>25374520</v>
      </c>
      <c r="H273" s="116">
        <v>25541120</v>
      </c>
    </row>
    <row r="274" spans="1:8" ht="189">
      <c r="A274" s="137" t="s">
        <v>1013</v>
      </c>
      <c r="B274" s="106" t="s">
        <v>486</v>
      </c>
      <c r="C274" s="106" t="s">
        <v>39</v>
      </c>
      <c r="D274" s="46" t="s">
        <v>78</v>
      </c>
      <c r="E274" s="46" t="s">
        <v>108</v>
      </c>
      <c r="F274" s="116">
        <v>20653320</v>
      </c>
      <c r="G274" s="116">
        <v>20653320</v>
      </c>
      <c r="H274" s="116">
        <v>20653320</v>
      </c>
    </row>
    <row r="275" spans="1:8" ht="141.75">
      <c r="A275" s="137" t="s">
        <v>1014</v>
      </c>
      <c r="B275" s="106" t="s">
        <v>486</v>
      </c>
      <c r="C275" s="106" t="s">
        <v>92</v>
      </c>
      <c r="D275" s="46" t="s">
        <v>78</v>
      </c>
      <c r="E275" s="46" t="s">
        <v>108</v>
      </c>
      <c r="F275" s="116">
        <v>4855031</v>
      </c>
      <c r="G275" s="116">
        <v>4721200</v>
      </c>
      <c r="H275" s="116">
        <v>4887800</v>
      </c>
    </row>
    <row r="276" spans="1:8" ht="110.25">
      <c r="A276" s="123" t="s">
        <v>744</v>
      </c>
      <c r="B276" s="106" t="s">
        <v>486</v>
      </c>
      <c r="C276" s="106" t="s">
        <v>157</v>
      </c>
      <c r="D276" s="46" t="s">
        <v>78</v>
      </c>
      <c r="E276" s="46" t="s">
        <v>108</v>
      </c>
      <c r="F276" s="116">
        <v>89411</v>
      </c>
      <c r="G276" s="116"/>
      <c r="H276" s="116"/>
    </row>
    <row r="277" spans="1:8" ht="47.25">
      <c r="A277" s="139" t="s">
        <v>792</v>
      </c>
      <c r="B277" s="106" t="s">
        <v>403</v>
      </c>
      <c r="C277" s="106"/>
      <c r="D277" s="106"/>
      <c r="E277" s="42"/>
      <c r="F277" s="116">
        <v>185823934.40000001</v>
      </c>
      <c r="G277" s="116">
        <v>174293086.58000001</v>
      </c>
      <c r="H277" s="116">
        <v>179271557.09999999</v>
      </c>
    </row>
    <row r="278" spans="1:8" ht="141.75">
      <c r="A278" s="139" t="s">
        <v>45</v>
      </c>
      <c r="B278" s="106" t="s">
        <v>898</v>
      </c>
      <c r="C278" s="106"/>
      <c r="D278" s="106"/>
      <c r="E278" s="42"/>
      <c r="F278" s="116">
        <v>1956078</v>
      </c>
      <c r="G278" s="116"/>
      <c r="H278" s="116"/>
    </row>
    <row r="279" spans="1:8" ht="94.5">
      <c r="A279" s="139" t="s">
        <v>737</v>
      </c>
      <c r="B279" s="106" t="s">
        <v>899</v>
      </c>
      <c r="C279" s="106"/>
      <c r="D279" s="106"/>
      <c r="E279" s="42"/>
      <c r="F279" s="116">
        <v>1956078</v>
      </c>
      <c r="G279" s="116"/>
      <c r="H279" s="116"/>
    </row>
    <row r="280" spans="1:8" ht="110.25">
      <c r="A280" s="139" t="s">
        <v>1015</v>
      </c>
      <c r="B280" s="106" t="s">
        <v>899</v>
      </c>
      <c r="C280" s="106" t="s">
        <v>132</v>
      </c>
      <c r="D280" s="42" t="s">
        <v>78</v>
      </c>
      <c r="E280" s="42" t="s">
        <v>106</v>
      </c>
      <c r="F280" s="116">
        <v>1956078</v>
      </c>
      <c r="G280" s="116"/>
      <c r="H280" s="116"/>
    </row>
    <row r="281" spans="1:8" ht="15.75">
      <c r="A281" s="139" t="s">
        <v>46</v>
      </c>
      <c r="B281" s="106" t="s">
        <v>421</v>
      </c>
      <c r="C281" s="106"/>
      <c r="D281" s="106"/>
      <c r="E281" s="42"/>
      <c r="F281" s="116">
        <v>11245110</v>
      </c>
      <c r="G281" s="116">
        <v>11330910</v>
      </c>
      <c r="H281" s="116">
        <v>11357810</v>
      </c>
    </row>
    <row r="282" spans="1:8" ht="63">
      <c r="A282" s="139" t="s">
        <v>736</v>
      </c>
      <c r="B282" s="106" t="s">
        <v>489</v>
      </c>
      <c r="C282" s="106"/>
      <c r="D282" s="106"/>
      <c r="E282" s="42"/>
      <c r="F282" s="116">
        <v>4542010</v>
      </c>
      <c r="G282" s="116">
        <v>4542010</v>
      </c>
      <c r="H282" s="116">
        <v>4542010</v>
      </c>
    </row>
    <row r="283" spans="1:8" ht="141.75">
      <c r="A283" s="137" t="s">
        <v>1016</v>
      </c>
      <c r="B283" s="106" t="s">
        <v>489</v>
      </c>
      <c r="C283" s="106" t="s">
        <v>39</v>
      </c>
      <c r="D283" s="42" t="s">
        <v>78</v>
      </c>
      <c r="E283" s="42" t="s">
        <v>110</v>
      </c>
      <c r="F283" s="116">
        <v>3880010</v>
      </c>
      <c r="G283" s="116">
        <v>3880010</v>
      </c>
      <c r="H283" s="116">
        <v>3880010</v>
      </c>
    </row>
    <row r="284" spans="1:8" ht="94.5">
      <c r="A284" s="137" t="s">
        <v>1017</v>
      </c>
      <c r="B284" s="106" t="s">
        <v>489</v>
      </c>
      <c r="C284" s="106" t="s">
        <v>92</v>
      </c>
      <c r="D284" s="42" t="s">
        <v>78</v>
      </c>
      <c r="E284" s="42" t="s">
        <v>110</v>
      </c>
      <c r="F284" s="116">
        <v>662000</v>
      </c>
      <c r="G284" s="116">
        <v>662000</v>
      </c>
      <c r="H284" s="116">
        <v>662000</v>
      </c>
    </row>
    <row r="285" spans="1:8" ht="94.5">
      <c r="A285" s="139" t="s">
        <v>555</v>
      </c>
      <c r="B285" s="106" t="s">
        <v>490</v>
      </c>
      <c r="C285" s="106"/>
      <c r="D285" s="106"/>
      <c r="E285" s="42"/>
      <c r="F285" s="116">
        <v>18200</v>
      </c>
      <c r="G285" s="116">
        <v>18200</v>
      </c>
      <c r="H285" s="116">
        <v>18200</v>
      </c>
    </row>
    <row r="286" spans="1:8" ht="126">
      <c r="A286" s="137" t="s">
        <v>1018</v>
      </c>
      <c r="B286" s="106" t="s">
        <v>490</v>
      </c>
      <c r="C286" s="106" t="s">
        <v>92</v>
      </c>
      <c r="D286" s="42" t="s">
        <v>78</v>
      </c>
      <c r="E286" s="42" t="s">
        <v>110</v>
      </c>
      <c r="F286" s="116">
        <v>18200</v>
      </c>
      <c r="G286" s="116">
        <v>18200</v>
      </c>
      <c r="H286" s="116">
        <v>18200</v>
      </c>
    </row>
    <row r="287" spans="1:8" ht="157.5">
      <c r="A287" s="139" t="s">
        <v>556</v>
      </c>
      <c r="B287" s="106" t="s">
        <v>426</v>
      </c>
      <c r="C287" s="106"/>
      <c r="D287" s="106"/>
      <c r="E287" s="105"/>
      <c r="F287" s="116">
        <v>900000</v>
      </c>
      <c r="G287" s="116">
        <v>900000</v>
      </c>
      <c r="H287" s="116">
        <v>900000</v>
      </c>
    </row>
    <row r="288" spans="1:8" ht="236.25">
      <c r="A288" s="139" t="s">
        <v>1020</v>
      </c>
      <c r="B288" s="106" t="s">
        <v>426</v>
      </c>
      <c r="C288" s="106" t="s">
        <v>39</v>
      </c>
      <c r="D288" s="42" t="s">
        <v>78</v>
      </c>
      <c r="E288" s="42" t="s">
        <v>110</v>
      </c>
      <c r="F288" s="116">
        <v>650000</v>
      </c>
      <c r="G288" s="116">
        <v>400000</v>
      </c>
      <c r="H288" s="116">
        <v>400000</v>
      </c>
    </row>
    <row r="289" spans="1:8" ht="189">
      <c r="A289" s="137" t="s">
        <v>1019</v>
      </c>
      <c r="B289" s="106" t="s">
        <v>426</v>
      </c>
      <c r="C289" s="106" t="s">
        <v>92</v>
      </c>
      <c r="D289" s="42" t="s">
        <v>78</v>
      </c>
      <c r="E289" s="42" t="s">
        <v>110</v>
      </c>
      <c r="F289" s="116">
        <v>250000</v>
      </c>
      <c r="G289" s="116">
        <v>500000</v>
      </c>
      <c r="H289" s="116">
        <v>500000</v>
      </c>
    </row>
    <row r="290" spans="1:8" ht="173.25">
      <c r="A290" s="139" t="s">
        <v>557</v>
      </c>
      <c r="B290" s="106" t="s">
        <v>491</v>
      </c>
      <c r="C290" s="106"/>
      <c r="D290" s="106"/>
      <c r="E290" s="42"/>
      <c r="F290" s="116">
        <v>5200000</v>
      </c>
      <c r="G290" s="116">
        <v>5200000</v>
      </c>
      <c r="H290" s="116">
        <v>5200000</v>
      </c>
    </row>
    <row r="291" spans="1:8" ht="252">
      <c r="A291" s="138" t="s">
        <v>1021</v>
      </c>
      <c r="B291" s="106" t="s">
        <v>491</v>
      </c>
      <c r="C291" s="106" t="s">
        <v>39</v>
      </c>
      <c r="D291" s="42" t="s">
        <v>78</v>
      </c>
      <c r="E291" s="42" t="s">
        <v>110</v>
      </c>
      <c r="F291" s="116">
        <v>3906000</v>
      </c>
      <c r="G291" s="116">
        <v>3906000</v>
      </c>
      <c r="H291" s="116">
        <v>3906000</v>
      </c>
    </row>
    <row r="292" spans="1:8" ht="204.75">
      <c r="A292" s="137" t="s">
        <v>1022</v>
      </c>
      <c r="B292" s="106" t="s">
        <v>491</v>
      </c>
      <c r="C292" s="106" t="s">
        <v>92</v>
      </c>
      <c r="D292" s="42" t="s">
        <v>78</v>
      </c>
      <c r="E292" s="42" t="s">
        <v>110</v>
      </c>
      <c r="F292" s="116">
        <v>232425.08</v>
      </c>
      <c r="G292" s="116">
        <v>1294000</v>
      </c>
      <c r="H292" s="116">
        <v>1294000</v>
      </c>
    </row>
    <row r="293" spans="1:8" ht="110.25">
      <c r="A293" s="139" t="s">
        <v>574</v>
      </c>
      <c r="B293" s="106" t="s">
        <v>573</v>
      </c>
      <c r="C293" s="106"/>
      <c r="D293" s="106"/>
      <c r="E293" s="42"/>
      <c r="F293" s="116">
        <v>584900</v>
      </c>
      <c r="G293" s="116">
        <v>670700</v>
      </c>
      <c r="H293" s="116">
        <v>697600</v>
      </c>
    </row>
    <row r="294" spans="1:8" ht="189">
      <c r="A294" s="139" t="s">
        <v>1354</v>
      </c>
      <c r="B294" s="106" t="s">
        <v>573</v>
      </c>
      <c r="C294" s="106" t="s">
        <v>39</v>
      </c>
      <c r="D294" s="42" t="s">
        <v>78</v>
      </c>
      <c r="E294" s="42" t="s">
        <v>110</v>
      </c>
      <c r="F294" s="116">
        <v>538064</v>
      </c>
      <c r="G294" s="116"/>
      <c r="H294" s="116"/>
    </row>
    <row r="295" spans="1:8" ht="141.75">
      <c r="A295" s="139" t="s">
        <v>1355</v>
      </c>
      <c r="B295" s="106" t="s">
        <v>573</v>
      </c>
      <c r="C295" s="106" t="s">
        <v>92</v>
      </c>
      <c r="D295" s="42" t="s">
        <v>78</v>
      </c>
      <c r="E295" s="42" t="s">
        <v>110</v>
      </c>
      <c r="F295" s="116">
        <v>46836</v>
      </c>
      <c r="G295" s="116">
        <v>670700</v>
      </c>
      <c r="H295" s="116">
        <v>697600</v>
      </c>
    </row>
    <row r="296" spans="1:8" ht="31.5">
      <c r="A296" s="139" t="s">
        <v>72</v>
      </c>
      <c r="B296" s="106" t="s">
        <v>422</v>
      </c>
      <c r="C296" s="106"/>
      <c r="D296" s="106"/>
      <c r="E296" s="42"/>
      <c r="F296" s="116">
        <v>154460146.40000001</v>
      </c>
      <c r="G296" s="116">
        <v>151677076.58000001</v>
      </c>
      <c r="H296" s="116">
        <v>156628647.09999999</v>
      </c>
    </row>
    <row r="297" spans="1:8" ht="63">
      <c r="A297" s="139" t="s">
        <v>732</v>
      </c>
      <c r="B297" s="106" t="s">
        <v>476</v>
      </c>
      <c r="C297" s="106"/>
      <c r="D297" s="106"/>
      <c r="E297" s="42"/>
      <c r="F297" s="116">
        <v>16831653.370000001</v>
      </c>
      <c r="G297" s="116">
        <v>17504919.510000002</v>
      </c>
      <c r="H297" s="116">
        <v>18205116.289999999</v>
      </c>
    </row>
    <row r="298" spans="1:8" ht="94.5">
      <c r="A298" s="137" t="s">
        <v>1023</v>
      </c>
      <c r="B298" s="106" t="s">
        <v>476</v>
      </c>
      <c r="C298" s="106" t="s">
        <v>92</v>
      </c>
      <c r="D298" s="42" t="s">
        <v>78</v>
      </c>
      <c r="E298" s="42" t="s">
        <v>106</v>
      </c>
      <c r="F298" s="116">
        <v>231653.37</v>
      </c>
      <c r="G298" s="116">
        <v>254919.51</v>
      </c>
      <c r="H298" s="116">
        <v>305116.28999999998</v>
      </c>
    </row>
    <row r="299" spans="1:8" ht="78.75">
      <c r="A299" s="137" t="s">
        <v>1024</v>
      </c>
      <c r="B299" s="106" t="s">
        <v>476</v>
      </c>
      <c r="C299" s="106" t="s">
        <v>37</v>
      </c>
      <c r="D299" s="42" t="s">
        <v>78</v>
      </c>
      <c r="E299" s="42" t="s">
        <v>106</v>
      </c>
      <c r="F299" s="116">
        <v>16600000</v>
      </c>
      <c r="G299" s="116">
        <v>17250000</v>
      </c>
      <c r="H299" s="116">
        <v>17900000</v>
      </c>
    </row>
    <row r="300" spans="1:8" ht="63">
      <c r="A300" s="139" t="s">
        <v>733</v>
      </c>
      <c r="B300" s="106" t="s">
        <v>423</v>
      </c>
      <c r="C300" s="106"/>
      <c r="D300" s="106"/>
      <c r="E300" s="42"/>
      <c r="F300" s="116">
        <v>801683.43</v>
      </c>
      <c r="G300" s="116">
        <v>520732.77</v>
      </c>
      <c r="H300" s="116">
        <v>540544.07999999996</v>
      </c>
    </row>
    <row r="301" spans="1:8" ht="110.25">
      <c r="A301" s="137" t="s">
        <v>1025</v>
      </c>
      <c r="B301" s="106" t="s">
        <v>423</v>
      </c>
      <c r="C301" s="106" t="s">
        <v>92</v>
      </c>
      <c r="D301" s="42" t="s">
        <v>78</v>
      </c>
      <c r="E301" s="42" t="s">
        <v>106</v>
      </c>
      <c r="F301" s="116">
        <v>14183.43</v>
      </c>
      <c r="G301" s="116">
        <v>10732.77</v>
      </c>
      <c r="H301" s="116">
        <v>15544.08</v>
      </c>
    </row>
    <row r="302" spans="1:8" ht="94.5">
      <c r="A302" s="137" t="s">
        <v>1026</v>
      </c>
      <c r="B302" s="106" t="s">
        <v>423</v>
      </c>
      <c r="C302" s="106" t="s">
        <v>37</v>
      </c>
      <c r="D302" s="42" t="s">
        <v>78</v>
      </c>
      <c r="E302" s="42" t="s">
        <v>106</v>
      </c>
      <c r="F302" s="116">
        <v>787500</v>
      </c>
      <c r="G302" s="116">
        <v>510000</v>
      </c>
      <c r="H302" s="116">
        <v>525000</v>
      </c>
    </row>
    <row r="303" spans="1:8" ht="47.25">
      <c r="A303" s="139" t="s">
        <v>750</v>
      </c>
      <c r="B303" s="106" t="s">
        <v>477</v>
      </c>
      <c r="C303" s="106"/>
      <c r="D303" s="106"/>
      <c r="E303" s="42"/>
      <c r="F303" s="116">
        <v>15858367.42</v>
      </c>
      <c r="G303" s="116">
        <v>17012702.109999999</v>
      </c>
      <c r="H303" s="116">
        <v>17693210.199999999</v>
      </c>
    </row>
    <row r="304" spans="1:8" ht="78.75">
      <c r="A304" s="137" t="s">
        <v>1027</v>
      </c>
      <c r="B304" s="106" t="s">
        <v>477</v>
      </c>
      <c r="C304" s="106" t="s">
        <v>92</v>
      </c>
      <c r="D304" s="42" t="s">
        <v>78</v>
      </c>
      <c r="E304" s="42" t="s">
        <v>106</v>
      </c>
      <c r="F304" s="116">
        <v>238367.42</v>
      </c>
      <c r="G304" s="116">
        <v>242702.11</v>
      </c>
      <c r="H304" s="116">
        <v>248210.2</v>
      </c>
    </row>
    <row r="305" spans="1:8" ht="78.75">
      <c r="A305" s="137" t="s">
        <v>1028</v>
      </c>
      <c r="B305" s="106" t="s">
        <v>477</v>
      </c>
      <c r="C305" s="106" t="s">
        <v>37</v>
      </c>
      <c r="D305" s="42" t="s">
        <v>78</v>
      </c>
      <c r="E305" s="42" t="s">
        <v>106</v>
      </c>
      <c r="F305" s="116">
        <v>15620000</v>
      </c>
      <c r="G305" s="116">
        <v>16770000</v>
      </c>
      <c r="H305" s="116">
        <v>17445000</v>
      </c>
    </row>
    <row r="306" spans="1:8" ht="141.75">
      <c r="A306" s="139" t="s">
        <v>734</v>
      </c>
      <c r="B306" s="106" t="s">
        <v>424</v>
      </c>
      <c r="C306" s="106"/>
      <c r="D306" s="106"/>
      <c r="E306" s="42"/>
      <c r="F306" s="116">
        <v>48270.15</v>
      </c>
      <c r="G306" s="116">
        <v>34600.949999999997</v>
      </c>
      <c r="H306" s="116">
        <v>35984.99</v>
      </c>
    </row>
    <row r="307" spans="1:8" ht="173.25">
      <c r="A307" s="137" t="s">
        <v>1029</v>
      </c>
      <c r="B307" s="106" t="s">
        <v>424</v>
      </c>
      <c r="C307" s="106" t="s">
        <v>92</v>
      </c>
      <c r="D307" s="42" t="s">
        <v>78</v>
      </c>
      <c r="E307" s="42" t="s">
        <v>106</v>
      </c>
      <c r="F307" s="116">
        <v>470.15</v>
      </c>
      <c r="G307" s="116">
        <v>500.95</v>
      </c>
      <c r="H307" s="116">
        <v>584.99</v>
      </c>
    </row>
    <row r="308" spans="1:8" ht="157.5">
      <c r="A308" s="137" t="s">
        <v>1030</v>
      </c>
      <c r="B308" s="106" t="s">
        <v>424</v>
      </c>
      <c r="C308" s="106" t="s">
        <v>37</v>
      </c>
      <c r="D308" s="42" t="s">
        <v>78</v>
      </c>
      <c r="E308" s="42" t="s">
        <v>106</v>
      </c>
      <c r="F308" s="116">
        <v>47800</v>
      </c>
      <c r="G308" s="116">
        <v>34100</v>
      </c>
      <c r="H308" s="116">
        <v>35400</v>
      </c>
    </row>
    <row r="309" spans="1:8" ht="157.5">
      <c r="A309" s="139" t="s">
        <v>735</v>
      </c>
      <c r="B309" s="106" t="s">
        <v>425</v>
      </c>
      <c r="C309" s="106"/>
      <c r="D309" s="106"/>
      <c r="E309" s="42"/>
      <c r="F309" s="116">
        <v>829366.78</v>
      </c>
      <c r="G309" s="116">
        <v>845164.24</v>
      </c>
      <c r="H309" s="116">
        <v>845164.24</v>
      </c>
    </row>
    <row r="310" spans="1:8" ht="189">
      <c r="A310" s="137" t="s">
        <v>1031</v>
      </c>
      <c r="B310" s="106" t="s">
        <v>425</v>
      </c>
      <c r="C310" s="106" t="s">
        <v>92</v>
      </c>
      <c r="D310" s="42" t="s">
        <v>78</v>
      </c>
      <c r="E310" s="42" t="s">
        <v>106</v>
      </c>
      <c r="F310" s="116">
        <v>9366.7800000000007</v>
      </c>
      <c r="G310" s="116">
        <v>10164.24</v>
      </c>
      <c r="H310" s="116">
        <v>10164.24</v>
      </c>
    </row>
    <row r="311" spans="1:8" ht="173.25">
      <c r="A311" s="137" t="s">
        <v>1032</v>
      </c>
      <c r="B311" s="106" t="s">
        <v>425</v>
      </c>
      <c r="C311" s="106" t="s">
        <v>37</v>
      </c>
      <c r="D311" s="42" t="s">
        <v>78</v>
      </c>
      <c r="E311" s="42" t="s">
        <v>106</v>
      </c>
      <c r="F311" s="116">
        <v>820000</v>
      </c>
      <c r="G311" s="116">
        <v>835000</v>
      </c>
      <c r="H311" s="116">
        <v>835000</v>
      </c>
    </row>
    <row r="312" spans="1:8" ht="63">
      <c r="A312" s="139" t="s">
        <v>736</v>
      </c>
      <c r="B312" s="106" t="s">
        <v>478</v>
      </c>
      <c r="C312" s="106"/>
      <c r="D312" s="106"/>
      <c r="E312" s="42"/>
      <c r="F312" s="116">
        <v>8275375</v>
      </c>
      <c r="G312" s="116">
        <v>8910723</v>
      </c>
      <c r="H312" s="116">
        <v>9300577</v>
      </c>
    </row>
    <row r="313" spans="1:8" ht="94.5">
      <c r="A313" s="137" t="s">
        <v>1017</v>
      </c>
      <c r="B313" s="106" t="s">
        <v>478</v>
      </c>
      <c r="C313" s="106" t="s">
        <v>92</v>
      </c>
      <c r="D313" s="42" t="s">
        <v>78</v>
      </c>
      <c r="E313" s="42" t="s">
        <v>106</v>
      </c>
      <c r="F313" s="116">
        <v>126134</v>
      </c>
      <c r="G313" s="116">
        <v>131623</v>
      </c>
      <c r="H313" s="116">
        <v>137427</v>
      </c>
    </row>
    <row r="314" spans="1:8" ht="78.75">
      <c r="A314" s="137" t="s">
        <v>1033</v>
      </c>
      <c r="B314" s="106" t="s">
        <v>478</v>
      </c>
      <c r="C314" s="106" t="s">
        <v>37</v>
      </c>
      <c r="D314" s="42" t="s">
        <v>78</v>
      </c>
      <c r="E314" s="42" t="s">
        <v>106</v>
      </c>
      <c r="F314" s="116">
        <v>8149241</v>
      </c>
      <c r="G314" s="116">
        <v>8779100</v>
      </c>
      <c r="H314" s="116">
        <v>9163150</v>
      </c>
    </row>
    <row r="315" spans="1:8" ht="94.5">
      <c r="A315" s="139" t="s">
        <v>737</v>
      </c>
      <c r="B315" s="106" t="s">
        <v>479</v>
      </c>
      <c r="C315" s="106"/>
      <c r="D315" s="106"/>
      <c r="E315" s="42"/>
      <c r="F315" s="116">
        <v>77870756.599999994</v>
      </c>
      <c r="G315" s="116">
        <v>83714565.620000005</v>
      </c>
      <c r="H315" s="116">
        <v>86613805.870000005</v>
      </c>
    </row>
    <row r="316" spans="1:8" ht="173.25">
      <c r="A316" s="139" t="s">
        <v>1036</v>
      </c>
      <c r="B316" s="106" t="s">
        <v>479</v>
      </c>
      <c r="C316" s="106" t="s">
        <v>39</v>
      </c>
      <c r="D316" s="42" t="s">
        <v>78</v>
      </c>
      <c r="E316" s="42" t="s">
        <v>106</v>
      </c>
      <c r="F316" s="116">
        <v>563004</v>
      </c>
      <c r="G316" s="116"/>
      <c r="H316" s="116"/>
    </row>
    <row r="317" spans="1:8" ht="126">
      <c r="A317" s="137" t="s">
        <v>1034</v>
      </c>
      <c r="B317" s="106" t="s">
        <v>479</v>
      </c>
      <c r="C317" s="106" t="s">
        <v>92</v>
      </c>
      <c r="D317" s="42" t="s">
        <v>78</v>
      </c>
      <c r="E317" s="42" t="s">
        <v>106</v>
      </c>
      <c r="F317" s="116">
        <v>733834.6</v>
      </c>
      <c r="G317" s="116">
        <v>464565.62</v>
      </c>
      <c r="H317" s="116">
        <v>513805.87</v>
      </c>
    </row>
    <row r="318" spans="1:8" ht="110.25">
      <c r="A318" s="137" t="s">
        <v>1035</v>
      </c>
      <c r="B318" s="106" t="s">
        <v>479</v>
      </c>
      <c r="C318" s="106" t="s">
        <v>37</v>
      </c>
      <c r="D318" s="42" t="s">
        <v>78</v>
      </c>
      <c r="E318" s="42" t="s">
        <v>106</v>
      </c>
      <c r="F318" s="116">
        <v>76573918</v>
      </c>
      <c r="G318" s="116">
        <v>83250000</v>
      </c>
      <c r="H318" s="116">
        <v>86100000</v>
      </c>
    </row>
    <row r="319" spans="1:8" ht="63">
      <c r="A319" s="139" t="s">
        <v>738</v>
      </c>
      <c r="B319" s="106" t="s">
        <v>480</v>
      </c>
      <c r="C319" s="106"/>
      <c r="D319" s="106"/>
      <c r="E319" s="42"/>
      <c r="F319" s="116">
        <v>1059900</v>
      </c>
      <c r="G319" s="116">
        <v>1059900</v>
      </c>
      <c r="H319" s="116">
        <v>1059900</v>
      </c>
    </row>
    <row r="320" spans="1:8" ht="94.5">
      <c r="A320" s="137" t="s">
        <v>1037</v>
      </c>
      <c r="B320" s="106" t="s">
        <v>480</v>
      </c>
      <c r="C320" s="106" t="s">
        <v>92</v>
      </c>
      <c r="D320" s="42" t="s">
        <v>78</v>
      </c>
      <c r="E320" s="42" t="s">
        <v>106</v>
      </c>
      <c r="F320" s="116">
        <v>18700</v>
      </c>
      <c r="G320" s="116">
        <v>18700</v>
      </c>
      <c r="H320" s="116">
        <v>18700</v>
      </c>
    </row>
    <row r="321" spans="1:8" ht="78.75">
      <c r="A321" s="137" t="s">
        <v>1038</v>
      </c>
      <c r="B321" s="106" t="s">
        <v>480</v>
      </c>
      <c r="C321" s="106" t="s">
        <v>37</v>
      </c>
      <c r="D321" s="42" t="s">
        <v>78</v>
      </c>
      <c r="E321" s="42" t="s">
        <v>106</v>
      </c>
      <c r="F321" s="116">
        <v>1041200</v>
      </c>
      <c r="G321" s="116">
        <v>1041200</v>
      </c>
      <c r="H321" s="116">
        <v>1041200</v>
      </c>
    </row>
    <row r="322" spans="1:8" ht="63">
      <c r="A322" s="139" t="s">
        <v>739</v>
      </c>
      <c r="B322" s="106" t="s">
        <v>481</v>
      </c>
      <c r="C322" s="106"/>
      <c r="D322" s="106"/>
      <c r="E322" s="42"/>
      <c r="F322" s="116">
        <v>100</v>
      </c>
      <c r="G322" s="116">
        <v>100</v>
      </c>
      <c r="H322" s="116">
        <v>100</v>
      </c>
    </row>
    <row r="323" spans="1:8" ht="78.75">
      <c r="A323" s="137" t="s">
        <v>1039</v>
      </c>
      <c r="B323" s="106" t="s">
        <v>481</v>
      </c>
      <c r="C323" s="106" t="s">
        <v>37</v>
      </c>
      <c r="D323" s="42" t="s">
        <v>78</v>
      </c>
      <c r="E323" s="42" t="s">
        <v>106</v>
      </c>
      <c r="F323" s="116">
        <v>100</v>
      </c>
      <c r="G323" s="116">
        <v>100</v>
      </c>
      <c r="H323" s="116">
        <v>100</v>
      </c>
    </row>
    <row r="324" spans="1:8" ht="94.5">
      <c r="A324" s="139" t="s">
        <v>740</v>
      </c>
      <c r="B324" s="106" t="s">
        <v>482</v>
      </c>
      <c r="C324" s="106"/>
      <c r="D324" s="106"/>
      <c r="E324" s="42"/>
      <c r="F324" s="116">
        <v>2426431</v>
      </c>
      <c r="G324" s="116">
        <v>2787834.9</v>
      </c>
      <c r="H324" s="116">
        <v>2898494.95</v>
      </c>
    </row>
    <row r="325" spans="1:8" ht="173.25">
      <c r="A325" s="137" t="s">
        <v>1040</v>
      </c>
      <c r="B325" s="106" t="s">
        <v>482</v>
      </c>
      <c r="C325" s="106" t="s">
        <v>92</v>
      </c>
      <c r="D325" s="42" t="s">
        <v>78</v>
      </c>
      <c r="E325" s="42" t="s">
        <v>106</v>
      </c>
      <c r="F325" s="116">
        <v>48000</v>
      </c>
      <c r="G325" s="116">
        <v>49984.9</v>
      </c>
      <c r="H325" s="116">
        <v>51994.95</v>
      </c>
    </row>
    <row r="326" spans="1:8" ht="157.5">
      <c r="A326" s="137" t="s">
        <v>1041</v>
      </c>
      <c r="B326" s="106" t="s">
        <v>482</v>
      </c>
      <c r="C326" s="106" t="s">
        <v>37</v>
      </c>
      <c r="D326" s="42" t="s">
        <v>78</v>
      </c>
      <c r="E326" s="42" t="s">
        <v>106</v>
      </c>
      <c r="F326" s="116">
        <v>2378431</v>
      </c>
      <c r="G326" s="116">
        <v>2737850</v>
      </c>
      <c r="H326" s="116">
        <v>2846500</v>
      </c>
    </row>
    <row r="327" spans="1:8" ht="141.75">
      <c r="A327" s="139" t="s">
        <v>593</v>
      </c>
      <c r="B327" s="106" t="s">
        <v>594</v>
      </c>
      <c r="C327" s="106"/>
      <c r="D327" s="106"/>
      <c r="E327" s="42"/>
      <c r="F327" s="116">
        <v>9000000</v>
      </c>
      <c r="G327" s="116"/>
      <c r="H327" s="116"/>
    </row>
    <row r="328" spans="1:8" ht="173.25">
      <c r="A328" s="137" t="s">
        <v>1042</v>
      </c>
      <c r="B328" s="106" t="s">
        <v>594</v>
      </c>
      <c r="C328" s="106" t="s">
        <v>37</v>
      </c>
      <c r="D328" s="42" t="s">
        <v>78</v>
      </c>
      <c r="E328" s="42" t="s">
        <v>106</v>
      </c>
      <c r="F328" s="116">
        <v>11000000</v>
      </c>
      <c r="G328" s="116"/>
      <c r="H328" s="116"/>
    </row>
    <row r="329" spans="1:8" ht="63">
      <c r="A329" s="139" t="s">
        <v>810</v>
      </c>
      <c r="B329" s="106" t="s">
        <v>683</v>
      </c>
      <c r="C329" s="106"/>
      <c r="D329" s="106"/>
      <c r="E329" s="42"/>
      <c r="F329" s="116">
        <v>3671494.35</v>
      </c>
      <c r="G329" s="116">
        <v>3747897</v>
      </c>
      <c r="H329" s="116">
        <v>3897813</v>
      </c>
    </row>
    <row r="330" spans="1:8" ht="110.25">
      <c r="A330" s="141" t="s">
        <v>1043</v>
      </c>
      <c r="B330" s="106" t="s">
        <v>683</v>
      </c>
      <c r="C330" s="106" t="s">
        <v>92</v>
      </c>
      <c r="D330" s="42" t="s">
        <v>78</v>
      </c>
      <c r="E330" s="42" t="s">
        <v>106</v>
      </c>
      <c r="F330" s="116">
        <v>51310.23</v>
      </c>
      <c r="G330" s="116">
        <v>66297</v>
      </c>
      <c r="H330" s="116">
        <v>68913</v>
      </c>
    </row>
    <row r="331" spans="1:8" ht="94.5">
      <c r="A331" s="141" t="s">
        <v>1044</v>
      </c>
      <c r="B331" s="106" t="s">
        <v>683</v>
      </c>
      <c r="C331" s="106" t="s">
        <v>37</v>
      </c>
      <c r="D331" s="42" t="s">
        <v>78</v>
      </c>
      <c r="E331" s="42" t="s">
        <v>106</v>
      </c>
      <c r="F331" s="116">
        <v>3620184.12</v>
      </c>
      <c r="G331" s="116">
        <v>3681600</v>
      </c>
      <c r="H331" s="116">
        <v>3828900</v>
      </c>
    </row>
    <row r="332" spans="1:8" ht="47.25">
      <c r="A332" s="139" t="s">
        <v>93</v>
      </c>
      <c r="B332" s="106" t="s">
        <v>427</v>
      </c>
      <c r="C332" s="106"/>
      <c r="D332" s="106"/>
      <c r="E332" s="42"/>
      <c r="F332" s="116">
        <v>15786748.300000001</v>
      </c>
      <c r="G332" s="116">
        <v>15537936.48</v>
      </c>
      <c r="H332" s="116">
        <v>15537936.48</v>
      </c>
    </row>
    <row r="333" spans="1:8" ht="78.75">
      <c r="A333" s="137" t="s">
        <v>1045</v>
      </c>
      <c r="B333" s="106" t="s">
        <v>427</v>
      </c>
      <c r="C333" s="106" t="s">
        <v>92</v>
      </c>
      <c r="D333" s="42" t="s">
        <v>78</v>
      </c>
      <c r="E333" s="42" t="s">
        <v>106</v>
      </c>
      <c r="F333" s="116">
        <v>29748.3</v>
      </c>
      <c r="G333" s="116">
        <v>24936.48</v>
      </c>
      <c r="H333" s="116">
        <v>24936.48</v>
      </c>
    </row>
    <row r="334" spans="1:8" ht="78.75">
      <c r="A334" s="137" t="s">
        <v>1046</v>
      </c>
      <c r="B334" s="106" t="s">
        <v>427</v>
      </c>
      <c r="C334" s="106" t="s">
        <v>37</v>
      </c>
      <c r="D334" s="42" t="s">
        <v>78</v>
      </c>
      <c r="E334" s="42" t="s">
        <v>106</v>
      </c>
      <c r="F334" s="116">
        <v>15757000</v>
      </c>
      <c r="G334" s="116">
        <v>15513000</v>
      </c>
      <c r="H334" s="116">
        <v>15513000</v>
      </c>
    </row>
    <row r="335" spans="1:8" ht="31.5">
      <c r="A335" s="139" t="s">
        <v>123</v>
      </c>
      <c r="B335" s="106" t="s">
        <v>313</v>
      </c>
      <c r="C335" s="106"/>
      <c r="D335" s="106"/>
      <c r="E335" s="42"/>
      <c r="F335" s="116">
        <v>262000</v>
      </c>
      <c r="G335" s="116">
        <v>372000</v>
      </c>
      <c r="H335" s="116">
        <v>372000</v>
      </c>
    </row>
    <row r="336" spans="1:8" ht="15.75">
      <c r="A336" s="139" t="s">
        <v>167</v>
      </c>
      <c r="B336" s="106" t="s">
        <v>314</v>
      </c>
      <c r="C336" s="106"/>
      <c r="D336" s="106"/>
      <c r="E336" s="42"/>
      <c r="F336" s="116">
        <v>262000</v>
      </c>
      <c r="G336" s="116">
        <v>372000</v>
      </c>
      <c r="H336" s="116">
        <v>372000</v>
      </c>
    </row>
    <row r="337" spans="1:8" ht="63">
      <c r="A337" s="137" t="s">
        <v>1011</v>
      </c>
      <c r="B337" s="106" t="s">
        <v>314</v>
      </c>
      <c r="C337" s="106" t="s">
        <v>92</v>
      </c>
      <c r="D337" s="42" t="s">
        <v>78</v>
      </c>
      <c r="E337" s="42" t="s">
        <v>106</v>
      </c>
      <c r="F337" s="116">
        <v>262000</v>
      </c>
      <c r="G337" s="116">
        <v>372000</v>
      </c>
      <c r="H337" s="116">
        <v>372000</v>
      </c>
    </row>
    <row r="338" spans="1:8" ht="31.5">
      <c r="A338" s="139" t="s">
        <v>13</v>
      </c>
      <c r="B338" s="106" t="s">
        <v>315</v>
      </c>
      <c r="C338" s="106"/>
      <c r="D338" s="106"/>
      <c r="E338" s="42"/>
      <c r="F338" s="116">
        <v>7387500</v>
      </c>
      <c r="G338" s="116">
        <v>400000</v>
      </c>
      <c r="H338" s="116">
        <v>400000</v>
      </c>
    </row>
    <row r="339" spans="1:8" ht="94.5">
      <c r="A339" s="139" t="s">
        <v>737</v>
      </c>
      <c r="B339" s="106" t="s">
        <v>897</v>
      </c>
      <c r="C339" s="106"/>
      <c r="D339" s="106"/>
      <c r="E339" s="42"/>
      <c r="F339" s="116">
        <v>1100000</v>
      </c>
      <c r="G339" s="116"/>
      <c r="H339" s="116"/>
    </row>
    <row r="340" spans="1:8" ht="141.75">
      <c r="A340" s="139" t="s">
        <v>1047</v>
      </c>
      <c r="B340" s="106" t="s">
        <v>897</v>
      </c>
      <c r="C340" s="106" t="s">
        <v>3</v>
      </c>
      <c r="D340" s="42" t="s">
        <v>78</v>
      </c>
      <c r="E340" s="42" t="s">
        <v>106</v>
      </c>
      <c r="F340" s="116">
        <v>1100000</v>
      </c>
      <c r="G340" s="116"/>
      <c r="H340" s="116"/>
    </row>
    <row r="341" spans="1:8" ht="31.5">
      <c r="A341" s="139" t="s">
        <v>143</v>
      </c>
      <c r="B341" s="106" t="s">
        <v>316</v>
      </c>
      <c r="C341" s="106"/>
      <c r="D341" s="106"/>
      <c r="E341" s="42"/>
      <c r="F341" s="116">
        <v>6100000</v>
      </c>
      <c r="G341" s="116">
        <v>400000</v>
      </c>
      <c r="H341" s="116">
        <v>400000</v>
      </c>
    </row>
    <row r="342" spans="1:8" ht="78.75">
      <c r="A342" s="137" t="s">
        <v>1048</v>
      </c>
      <c r="B342" s="106" t="s">
        <v>316</v>
      </c>
      <c r="C342" s="106" t="s">
        <v>3</v>
      </c>
      <c r="D342" s="42" t="s">
        <v>78</v>
      </c>
      <c r="E342" s="42" t="s">
        <v>106</v>
      </c>
      <c r="F342" s="116">
        <v>6100000</v>
      </c>
      <c r="G342" s="116">
        <v>400000</v>
      </c>
      <c r="H342" s="116">
        <v>400000</v>
      </c>
    </row>
    <row r="343" spans="1:8" ht="47.25">
      <c r="A343" s="139" t="s">
        <v>811</v>
      </c>
      <c r="B343" s="106" t="s">
        <v>900</v>
      </c>
      <c r="C343" s="106"/>
      <c r="D343" s="106"/>
      <c r="E343" s="42"/>
      <c r="F343" s="116">
        <v>187500</v>
      </c>
      <c r="G343" s="116"/>
      <c r="H343" s="116"/>
    </row>
    <row r="344" spans="1:8" ht="94.5">
      <c r="A344" s="139" t="s">
        <v>1049</v>
      </c>
      <c r="B344" s="106" t="s">
        <v>900</v>
      </c>
      <c r="C344" s="106" t="s">
        <v>3</v>
      </c>
      <c r="D344" s="42" t="s">
        <v>78</v>
      </c>
      <c r="E344" s="42" t="s">
        <v>106</v>
      </c>
      <c r="F344" s="116">
        <v>187500</v>
      </c>
      <c r="G344" s="116"/>
      <c r="H344" s="116"/>
    </row>
    <row r="345" spans="1:8" ht="47.25">
      <c r="A345" s="139" t="s">
        <v>125</v>
      </c>
      <c r="B345" s="106" t="s">
        <v>432</v>
      </c>
      <c r="C345" s="106"/>
      <c r="D345" s="106"/>
      <c r="E345" s="42"/>
      <c r="F345" s="116">
        <v>10513100</v>
      </c>
      <c r="G345" s="116">
        <v>10513100</v>
      </c>
      <c r="H345" s="116">
        <v>10513100</v>
      </c>
    </row>
    <row r="346" spans="1:8" ht="157.5">
      <c r="A346" s="139" t="s">
        <v>812</v>
      </c>
      <c r="B346" s="106" t="s">
        <v>433</v>
      </c>
      <c r="C346" s="106"/>
      <c r="D346" s="106"/>
      <c r="E346" s="42"/>
      <c r="F346" s="116">
        <v>10513100</v>
      </c>
      <c r="G346" s="116">
        <v>10513100</v>
      </c>
      <c r="H346" s="116">
        <v>10513100</v>
      </c>
    </row>
    <row r="347" spans="1:8" ht="189">
      <c r="A347" s="137" t="s">
        <v>1050</v>
      </c>
      <c r="B347" s="106" t="s">
        <v>433</v>
      </c>
      <c r="C347" s="106" t="s">
        <v>92</v>
      </c>
      <c r="D347" s="42" t="s">
        <v>78</v>
      </c>
      <c r="E347" s="42" t="s">
        <v>106</v>
      </c>
      <c r="F347" s="116">
        <v>155400</v>
      </c>
      <c r="G347" s="116">
        <v>155400</v>
      </c>
      <c r="H347" s="116">
        <v>155400</v>
      </c>
    </row>
    <row r="348" spans="1:8" ht="173.25">
      <c r="A348" s="137" t="s">
        <v>1051</v>
      </c>
      <c r="B348" s="106" t="s">
        <v>433</v>
      </c>
      <c r="C348" s="106" t="s">
        <v>37</v>
      </c>
      <c r="D348" s="42" t="s">
        <v>78</v>
      </c>
      <c r="E348" s="42" t="s">
        <v>106</v>
      </c>
      <c r="F348" s="116">
        <v>10357700</v>
      </c>
      <c r="G348" s="116">
        <v>10357700</v>
      </c>
      <c r="H348" s="116">
        <v>10357700</v>
      </c>
    </row>
    <row r="349" spans="1:8" ht="15.75">
      <c r="A349" s="139" t="s">
        <v>815</v>
      </c>
      <c r="B349" s="106" t="s">
        <v>317</v>
      </c>
      <c r="C349" s="106"/>
      <c r="D349" s="106"/>
      <c r="E349" s="105"/>
      <c r="F349" s="116">
        <v>80000</v>
      </c>
      <c r="G349" s="116">
        <v>190600</v>
      </c>
      <c r="H349" s="116">
        <v>190600</v>
      </c>
    </row>
    <row r="350" spans="1:8" ht="31.5">
      <c r="A350" s="139" t="s">
        <v>123</v>
      </c>
      <c r="B350" s="106" t="s">
        <v>318</v>
      </c>
      <c r="C350" s="106"/>
      <c r="D350" s="106"/>
      <c r="E350" s="105"/>
      <c r="F350" s="116"/>
      <c r="G350" s="116">
        <v>190600</v>
      </c>
      <c r="H350" s="116">
        <v>190600</v>
      </c>
    </row>
    <row r="351" spans="1:8" ht="63">
      <c r="A351" s="139" t="s">
        <v>816</v>
      </c>
      <c r="B351" s="106" t="s">
        <v>492</v>
      </c>
      <c r="C351" s="106"/>
      <c r="D351" s="106"/>
      <c r="E351" s="42"/>
      <c r="F351" s="116"/>
      <c r="G351" s="116">
        <v>110600</v>
      </c>
      <c r="H351" s="116">
        <v>110600</v>
      </c>
    </row>
    <row r="352" spans="1:8" ht="94.5">
      <c r="A352" s="137" t="s">
        <v>1052</v>
      </c>
      <c r="B352" s="106" t="s">
        <v>492</v>
      </c>
      <c r="C352" s="106" t="s">
        <v>92</v>
      </c>
      <c r="D352" s="42" t="s">
        <v>78</v>
      </c>
      <c r="E352" s="42" t="s">
        <v>110</v>
      </c>
      <c r="F352" s="116"/>
      <c r="G352" s="116">
        <v>110600</v>
      </c>
      <c r="H352" s="116">
        <v>110600</v>
      </c>
    </row>
    <row r="353" spans="1:8" ht="78.75">
      <c r="A353" s="139" t="s">
        <v>201</v>
      </c>
      <c r="B353" s="106" t="s">
        <v>319</v>
      </c>
      <c r="C353" s="106"/>
      <c r="D353" s="106"/>
      <c r="E353" s="42"/>
      <c r="F353" s="116"/>
      <c r="G353" s="116">
        <v>80000</v>
      </c>
      <c r="H353" s="116">
        <v>80000</v>
      </c>
    </row>
    <row r="354" spans="1:8" ht="110.25">
      <c r="A354" s="137" t="s">
        <v>1053</v>
      </c>
      <c r="B354" s="106" t="s">
        <v>319</v>
      </c>
      <c r="C354" s="106" t="s">
        <v>92</v>
      </c>
      <c r="D354" s="42" t="s">
        <v>78</v>
      </c>
      <c r="E354" s="42" t="s">
        <v>110</v>
      </c>
      <c r="F354" s="116"/>
      <c r="G354" s="116">
        <v>80000</v>
      </c>
      <c r="H354" s="116">
        <v>80000</v>
      </c>
    </row>
    <row r="355" spans="1:8" ht="31.5">
      <c r="A355" s="139" t="s">
        <v>159</v>
      </c>
      <c r="B355" s="106" t="s">
        <v>903</v>
      </c>
      <c r="C355" s="106"/>
      <c r="D355" s="106"/>
      <c r="E355" s="100"/>
      <c r="F355" s="116">
        <v>80000</v>
      </c>
      <c r="G355" s="116"/>
      <c r="H355" s="116"/>
    </row>
    <row r="356" spans="1:8" ht="78.75">
      <c r="A356" s="139" t="s">
        <v>201</v>
      </c>
      <c r="B356" s="106" t="s">
        <v>904</v>
      </c>
      <c r="C356" s="106"/>
      <c r="D356" s="106"/>
      <c r="E356" s="100"/>
      <c r="F356" s="116">
        <v>80000</v>
      </c>
      <c r="G356" s="116"/>
      <c r="H356" s="116"/>
    </row>
    <row r="357" spans="1:8" ht="110.25">
      <c r="A357" s="137" t="s">
        <v>1053</v>
      </c>
      <c r="B357" s="106" t="s">
        <v>904</v>
      </c>
      <c r="C357" s="106" t="s">
        <v>92</v>
      </c>
      <c r="D357" s="42" t="s">
        <v>78</v>
      </c>
      <c r="E357" s="42" t="s">
        <v>108</v>
      </c>
      <c r="F357" s="116">
        <v>80000</v>
      </c>
      <c r="G357" s="116"/>
      <c r="H357" s="116"/>
    </row>
    <row r="358" spans="1:8" ht="63">
      <c r="A358" s="139" t="s">
        <v>809</v>
      </c>
      <c r="B358" s="106" t="s">
        <v>320</v>
      </c>
      <c r="C358" s="106"/>
      <c r="D358" s="106"/>
      <c r="E358" s="42"/>
      <c r="F358" s="116">
        <v>55565260</v>
      </c>
      <c r="G358" s="116">
        <v>55921290</v>
      </c>
      <c r="H358" s="116">
        <v>56056290</v>
      </c>
    </row>
    <row r="359" spans="1:8" ht="15.75">
      <c r="A359" s="139" t="s">
        <v>46</v>
      </c>
      <c r="B359" s="106" t="s">
        <v>905</v>
      </c>
      <c r="C359" s="106"/>
      <c r="D359" s="106"/>
      <c r="E359" s="42"/>
      <c r="F359" s="116">
        <v>12548750</v>
      </c>
      <c r="G359" s="116">
        <v>12548750</v>
      </c>
      <c r="H359" s="116">
        <v>12548750</v>
      </c>
    </row>
    <row r="360" spans="1:8" ht="47.25">
      <c r="A360" s="139" t="s">
        <v>817</v>
      </c>
      <c r="B360" s="106" t="s">
        <v>493</v>
      </c>
      <c r="C360" s="106"/>
      <c r="D360" s="106"/>
      <c r="E360" s="42"/>
      <c r="F360" s="116">
        <v>12548750</v>
      </c>
      <c r="G360" s="116">
        <v>12548750</v>
      </c>
      <c r="H360" s="116">
        <v>12548750</v>
      </c>
    </row>
    <row r="361" spans="1:8" ht="126">
      <c r="A361" s="137" t="s">
        <v>1054</v>
      </c>
      <c r="B361" s="106" t="s">
        <v>493</v>
      </c>
      <c r="C361" s="106" t="s">
        <v>39</v>
      </c>
      <c r="D361" s="42" t="s">
        <v>78</v>
      </c>
      <c r="E361" s="42" t="s">
        <v>110</v>
      </c>
      <c r="F361" s="116">
        <v>11424750</v>
      </c>
      <c r="G361" s="116">
        <v>11424750</v>
      </c>
      <c r="H361" s="116">
        <v>11424750</v>
      </c>
    </row>
    <row r="362" spans="1:8" ht="78.75">
      <c r="A362" s="137" t="s">
        <v>1055</v>
      </c>
      <c r="B362" s="106" t="s">
        <v>493</v>
      </c>
      <c r="C362" s="106" t="s">
        <v>92</v>
      </c>
      <c r="D362" s="42" t="s">
        <v>78</v>
      </c>
      <c r="E362" s="42" t="s">
        <v>110</v>
      </c>
      <c r="F362" s="116">
        <v>1064000</v>
      </c>
      <c r="G362" s="116">
        <v>1064000</v>
      </c>
      <c r="H362" s="116">
        <v>1064000</v>
      </c>
    </row>
    <row r="363" spans="1:8" ht="47.25">
      <c r="A363" s="137" t="s">
        <v>1056</v>
      </c>
      <c r="B363" s="106" t="s">
        <v>493</v>
      </c>
      <c r="C363" s="106" t="s">
        <v>157</v>
      </c>
      <c r="D363" s="42" t="s">
        <v>78</v>
      </c>
      <c r="E363" s="42" t="s">
        <v>110</v>
      </c>
      <c r="F363" s="116">
        <v>60000</v>
      </c>
      <c r="G363" s="116">
        <v>60000</v>
      </c>
      <c r="H363" s="116">
        <v>60000</v>
      </c>
    </row>
    <row r="364" spans="1:8" ht="47.25">
      <c r="A364" s="139" t="s">
        <v>147</v>
      </c>
      <c r="B364" s="106" t="s">
        <v>428</v>
      </c>
      <c r="C364" s="106"/>
      <c r="D364" s="106"/>
      <c r="E364" s="42"/>
      <c r="F364" s="116">
        <v>43016510</v>
      </c>
      <c r="G364" s="116">
        <v>43372540</v>
      </c>
      <c r="H364" s="116">
        <v>43507540</v>
      </c>
    </row>
    <row r="365" spans="1:8" ht="47.25">
      <c r="A365" s="139" t="s">
        <v>553</v>
      </c>
      <c r="B365" s="106" t="s">
        <v>475</v>
      </c>
      <c r="C365" s="106"/>
      <c r="D365" s="106"/>
      <c r="E365" s="42"/>
      <c r="F365" s="116">
        <v>43016510</v>
      </c>
      <c r="G365" s="116">
        <v>43372540</v>
      </c>
      <c r="H365" s="116">
        <v>43507540</v>
      </c>
    </row>
    <row r="366" spans="1:8" ht="78.75">
      <c r="A366" s="137" t="s">
        <v>1057</v>
      </c>
      <c r="B366" s="106" t="s">
        <v>475</v>
      </c>
      <c r="C366" s="106" t="s">
        <v>3</v>
      </c>
      <c r="D366" s="42" t="s">
        <v>78</v>
      </c>
      <c r="E366" s="42" t="s">
        <v>105</v>
      </c>
      <c r="F366" s="116">
        <v>43016510</v>
      </c>
      <c r="G366" s="116">
        <v>43372540</v>
      </c>
      <c r="H366" s="116">
        <v>43507540</v>
      </c>
    </row>
    <row r="367" spans="1:8" ht="63">
      <c r="A367" s="139" t="s">
        <v>818</v>
      </c>
      <c r="B367" s="106" t="s">
        <v>429</v>
      </c>
      <c r="C367" s="106"/>
      <c r="D367" s="106"/>
      <c r="E367" s="42"/>
      <c r="F367" s="116">
        <v>2010800</v>
      </c>
      <c r="G367" s="116">
        <v>1900800</v>
      </c>
      <c r="H367" s="116">
        <v>1900800</v>
      </c>
    </row>
    <row r="368" spans="1:8" ht="63">
      <c r="A368" s="139" t="s">
        <v>165</v>
      </c>
      <c r="B368" s="106" t="s">
        <v>430</v>
      </c>
      <c r="C368" s="106"/>
      <c r="D368" s="106"/>
      <c r="E368" s="42"/>
      <c r="F368" s="116">
        <v>2010800</v>
      </c>
      <c r="G368" s="116">
        <v>1900800</v>
      </c>
      <c r="H368" s="116">
        <v>1900800</v>
      </c>
    </row>
    <row r="369" spans="1:8" ht="63">
      <c r="A369" s="139" t="s">
        <v>142</v>
      </c>
      <c r="B369" s="106" t="s">
        <v>431</v>
      </c>
      <c r="C369" s="106"/>
      <c r="D369" s="106"/>
      <c r="E369" s="42"/>
      <c r="F369" s="116">
        <v>2010800</v>
      </c>
      <c r="G369" s="116">
        <v>1900800</v>
      </c>
      <c r="H369" s="116">
        <v>1900800</v>
      </c>
    </row>
    <row r="370" spans="1:8" ht="110.25">
      <c r="A370" s="138" t="s">
        <v>1058</v>
      </c>
      <c r="B370" s="106" t="s">
        <v>431</v>
      </c>
      <c r="C370" s="106" t="s">
        <v>3</v>
      </c>
      <c r="D370" s="42" t="s">
        <v>78</v>
      </c>
      <c r="E370" s="42" t="s">
        <v>110</v>
      </c>
      <c r="F370" s="116">
        <v>2010800</v>
      </c>
      <c r="G370" s="116">
        <v>1900800</v>
      </c>
      <c r="H370" s="116">
        <v>1900800</v>
      </c>
    </row>
    <row r="371" spans="1:8" ht="47.25">
      <c r="A371" s="140" t="s">
        <v>795</v>
      </c>
      <c r="B371" s="108" t="s">
        <v>293</v>
      </c>
      <c r="C371" s="108"/>
      <c r="D371" s="108"/>
      <c r="E371" s="43"/>
      <c r="F371" s="115">
        <v>348415718.12</v>
      </c>
      <c r="G371" s="115">
        <v>240034800</v>
      </c>
      <c r="H371" s="115">
        <v>119061367</v>
      </c>
    </row>
    <row r="372" spans="1:8" ht="63">
      <c r="A372" s="139" t="s">
        <v>169</v>
      </c>
      <c r="B372" s="106" t="s">
        <v>303</v>
      </c>
      <c r="C372" s="106"/>
      <c r="D372" s="106"/>
      <c r="E372" s="42"/>
      <c r="F372" s="116">
        <v>17302430.850000001</v>
      </c>
      <c r="G372" s="116">
        <v>16240000</v>
      </c>
      <c r="H372" s="116">
        <v>16240000</v>
      </c>
    </row>
    <row r="373" spans="1:8" ht="78.75">
      <c r="A373" s="139" t="s">
        <v>179</v>
      </c>
      <c r="B373" s="106" t="s">
        <v>893</v>
      </c>
      <c r="C373" s="106"/>
      <c r="D373" s="106"/>
      <c r="E373" s="42"/>
      <c r="F373" s="116">
        <v>719167</v>
      </c>
      <c r="G373" s="116"/>
      <c r="H373" s="116"/>
    </row>
    <row r="374" spans="1:8" ht="15.75">
      <c r="A374" s="53" t="s">
        <v>1270</v>
      </c>
      <c r="B374" s="106" t="s">
        <v>1271</v>
      </c>
      <c r="C374" s="108"/>
      <c r="D374" s="106"/>
      <c r="E374" s="42"/>
      <c r="F374" s="116">
        <v>576612</v>
      </c>
      <c r="G374" s="116"/>
      <c r="H374" s="116"/>
    </row>
    <row r="375" spans="1:8" ht="31.5">
      <c r="A375" s="53" t="s">
        <v>1321</v>
      </c>
      <c r="B375" s="106" t="s">
        <v>1271</v>
      </c>
      <c r="C375" s="106" t="s">
        <v>132</v>
      </c>
      <c r="D375" s="42" t="s">
        <v>82</v>
      </c>
      <c r="E375" s="42" t="s">
        <v>104</v>
      </c>
      <c r="F375" s="116">
        <v>576612</v>
      </c>
      <c r="G375" s="116"/>
      <c r="H375" s="116"/>
    </row>
    <row r="376" spans="1:8" ht="63">
      <c r="A376" s="139" t="s">
        <v>717</v>
      </c>
      <c r="B376" s="106" t="s">
        <v>718</v>
      </c>
      <c r="C376" s="106"/>
      <c r="D376" s="106"/>
      <c r="E376" s="42"/>
      <c r="F376" s="116">
        <v>142555</v>
      </c>
      <c r="G376" s="116"/>
      <c r="H376" s="116"/>
    </row>
    <row r="377" spans="1:8" ht="63">
      <c r="A377" s="141" t="s">
        <v>1059</v>
      </c>
      <c r="B377" s="106" t="s">
        <v>718</v>
      </c>
      <c r="C377" s="106" t="s">
        <v>132</v>
      </c>
      <c r="D377" s="42" t="s">
        <v>82</v>
      </c>
      <c r="E377" s="42" t="s">
        <v>104</v>
      </c>
      <c r="F377" s="116">
        <v>142555</v>
      </c>
      <c r="G377" s="116"/>
      <c r="H377" s="116"/>
    </row>
    <row r="378" spans="1:8" ht="47.25">
      <c r="A378" s="139" t="s">
        <v>147</v>
      </c>
      <c r="B378" s="106" t="s">
        <v>415</v>
      </c>
      <c r="C378" s="106"/>
      <c r="D378" s="106"/>
      <c r="E378" s="42"/>
      <c r="F378" s="116">
        <v>16583263.85</v>
      </c>
      <c r="G378" s="116">
        <v>16240000</v>
      </c>
      <c r="H378" s="116">
        <v>16240000</v>
      </c>
    </row>
    <row r="379" spans="1:8" ht="15.75">
      <c r="A379" s="139" t="s">
        <v>33</v>
      </c>
      <c r="B379" s="106" t="s">
        <v>411</v>
      </c>
      <c r="C379" s="106"/>
      <c r="D379" s="106"/>
      <c r="E379" s="42"/>
      <c r="F379" s="116">
        <v>16583263.85</v>
      </c>
      <c r="G379" s="116">
        <v>16240000</v>
      </c>
      <c r="H379" s="116">
        <v>16240000</v>
      </c>
    </row>
    <row r="380" spans="1:8" ht="63">
      <c r="A380" s="137" t="s">
        <v>1060</v>
      </c>
      <c r="B380" s="106" t="s">
        <v>411</v>
      </c>
      <c r="C380" s="106" t="s">
        <v>3</v>
      </c>
      <c r="D380" s="42" t="s">
        <v>82</v>
      </c>
      <c r="E380" s="42" t="s">
        <v>104</v>
      </c>
      <c r="F380" s="116">
        <v>16583263.85</v>
      </c>
      <c r="G380" s="116">
        <v>16240000</v>
      </c>
      <c r="H380" s="116">
        <v>16240000</v>
      </c>
    </row>
    <row r="381" spans="1:8" ht="47.25">
      <c r="A381" s="139" t="s">
        <v>803</v>
      </c>
      <c r="B381" s="106" t="s">
        <v>304</v>
      </c>
      <c r="C381" s="106"/>
      <c r="D381" s="106"/>
      <c r="E381" s="42"/>
      <c r="F381" s="116">
        <v>34811655</v>
      </c>
      <c r="G381" s="116">
        <v>34789800</v>
      </c>
      <c r="H381" s="116">
        <v>34915500</v>
      </c>
    </row>
    <row r="382" spans="1:8" ht="47.25">
      <c r="A382" s="139" t="s">
        <v>147</v>
      </c>
      <c r="B382" s="106" t="s">
        <v>305</v>
      </c>
      <c r="C382" s="106"/>
      <c r="D382" s="106"/>
      <c r="E382" s="42"/>
      <c r="F382" s="116">
        <v>34429000</v>
      </c>
      <c r="G382" s="116">
        <v>34549700</v>
      </c>
      <c r="H382" s="116">
        <v>34675400</v>
      </c>
    </row>
    <row r="383" spans="1:8" ht="15.75">
      <c r="A383" s="139" t="s">
        <v>202</v>
      </c>
      <c r="B383" s="106" t="s">
        <v>306</v>
      </c>
      <c r="C383" s="106"/>
      <c r="D383" s="106"/>
      <c r="E383" s="42"/>
      <c r="F383" s="116">
        <v>34429000</v>
      </c>
      <c r="G383" s="116">
        <v>34549700</v>
      </c>
      <c r="H383" s="116">
        <v>34675400</v>
      </c>
    </row>
    <row r="384" spans="1:8" ht="47.25">
      <c r="A384" s="137" t="s">
        <v>1061</v>
      </c>
      <c r="B384" s="106" t="s">
        <v>306</v>
      </c>
      <c r="C384" s="106" t="s">
        <v>3</v>
      </c>
      <c r="D384" s="42" t="s">
        <v>82</v>
      </c>
      <c r="E384" s="42" t="s">
        <v>104</v>
      </c>
      <c r="F384" s="116">
        <v>34429000</v>
      </c>
      <c r="G384" s="116">
        <v>34549700</v>
      </c>
      <c r="H384" s="116">
        <v>34675400</v>
      </c>
    </row>
    <row r="385" spans="1:8" ht="31.5">
      <c r="A385" s="139" t="s">
        <v>13</v>
      </c>
      <c r="B385" s="106" t="s">
        <v>307</v>
      </c>
      <c r="C385" s="106"/>
      <c r="D385" s="106"/>
      <c r="E385" s="42"/>
      <c r="F385" s="116">
        <v>382655</v>
      </c>
      <c r="G385" s="116">
        <v>240100</v>
      </c>
      <c r="H385" s="116">
        <v>240100</v>
      </c>
    </row>
    <row r="386" spans="1:8" ht="31.5">
      <c r="A386" s="139" t="s">
        <v>68</v>
      </c>
      <c r="B386" s="106" t="s">
        <v>308</v>
      </c>
      <c r="C386" s="106"/>
      <c r="D386" s="106"/>
      <c r="E386" s="42"/>
      <c r="F386" s="116">
        <v>240100</v>
      </c>
      <c r="G386" s="116">
        <v>240100</v>
      </c>
      <c r="H386" s="116">
        <v>240100</v>
      </c>
    </row>
    <row r="387" spans="1:8" ht="78.75">
      <c r="A387" s="138" t="s">
        <v>1062</v>
      </c>
      <c r="B387" s="106" t="s">
        <v>308</v>
      </c>
      <c r="C387" s="106" t="s">
        <v>3</v>
      </c>
      <c r="D387" s="42" t="s">
        <v>82</v>
      </c>
      <c r="E387" s="42" t="s">
        <v>104</v>
      </c>
      <c r="F387" s="116">
        <v>240100</v>
      </c>
      <c r="G387" s="116">
        <v>240100</v>
      </c>
      <c r="H387" s="116">
        <v>240100</v>
      </c>
    </row>
    <row r="388" spans="1:8" ht="63">
      <c r="A388" s="139" t="s">
        <v>717</v>
      </c>
      <c r="B388" s="106" t="s">
        <v>730</v>
      </c>
      <c r="C388" s="106"/>
      <c r="D388" s="106"/>
      <c r="E388" s="42"/>
      <c r="F388" s="116">
        <v>142555</v>
      </c>
      <c r="G388" s="116"/>
      <c r="H388" s="116"/>
    </row>
    <row r="389" spans="1:8" ht="94.5">
      <c r="A389" s="138" t="s">
        <v>1063</v>
      </c>
      <c r="B389" s="106" t="s">
        <v>730</v>
      </c>
      <c r="C389" s="106" t="s">
        <v>3</v>
      </c>
      <c r="D389" s="42" t="s">
        <v>82</v>
      </c>
      <c r="E389" s="42" t="s">
        <v>104</v>
      </c>
      <c r="F389" s="116">
        <v>142555</v>
      </c>
      <c r="G389" s="116"/>
      <c r="H389" s="116"/>
    </row>
    <row r="390" spans="1:8" ht="63">
      <c r="A390" s="139" t="s">
        <v>796</v>
      </c>
      <c r="B390" s="106" t="s">
        <v>294</v>
      </c>
      <c r="C390" s="106"/>
      <c r="D390" s="106"/>
      <c r="E390" s="42"/>
      <c r="F390" s="116">
        <v>35818600</v>
      </c>
      <c r="G390" s="116">
        <v>35847800</v>
      </c>
      <c r="H390" s="116">
        <v>35878200</v>
      </c>
    </row>
    <row r="391" spans="1:8" ht="47.25">
      <c r="A391" s="139" t="s">
        <v>147</v>
      </c>
      <c r="B391" s="106" t="s">
        <v>295</v>
      </c>
      <c r="C391" s="106"/>
      <c r="D391" s="106"/>
      <c r="E391" s="42"/>
      <c r="F391" s="116">
        <v>35818600</v>
      </c>
      <c r="G391" s="116">
        <v>35847800</v>
      </c>
      <c r="H391" s="116">
        <v>35878200</v>
      </c>
    </row>
    <row r="392" spans="1:8" ht="15.75">
      <c r="A392" s="139" t="s">
        <v>195</v>
      </c>
      <c r="B392" s="106" t="s">
        <v>296</v>
      </c>
      <c r="C392" s="106"/>
      <c r="D392" s="106"/>
      <c r="E392" s="42"/>
      <c r="F392" s="116">
        <v>35818600</v>
      </c>
      <c r="G392" s="116">
        <v>35847800</v>
      </c>
      <c r="H392" s="116">
        <v>35878200</v>
      </c>
    </row>
    <row r="393" spans="1:8" ht="63">
      <c r="A393" s="137" t="s">
        <v>1064</v>
      </c>
      <c r="B393" s="106" t="s">
        <v>296</v>
      </c>
      <c r="C393" s="106" t="s">
        <v>3</v>
      </c>
      <c r="D393" s="42" t="s">
        <v>111</v>
      </c>
      <c r="E393" s="42" t="s">
        <v>106</v>
      </c>
      <c r="F393" s="116">
        <v>35818600</v>
      </c>
      <c r="G393" s="116">
        <v>35847800</v>
      </c>
      <c r="H393" s="116">
        <v>35878200</v>
      </c>
    </row>
    <row r="394" spans="1:8" ht="47.25">
      <c r="A394" s="139" t="s">
        <v>797</v>
      </c>
      <c r="B394" s="106" t="s">
        <v>297</v>
      </c>
      <c r="C394" s="106"/>
      <c r="D394" s="106"/>
      <c r="E394" s="42"/>
      <c r="F394" s="116">
        <v>80000</v>
      </c>
      <c r="G394" s="116">
        <v>80000</v>
      </c>
      <c r="H394" s="116">
        <v>80000</v>
      </c>
    </row>
    <row r="395" spans="1:8" ht="31.5">
      <c r="A395" s="139" t="s">
        <v>13</v>
      </c>
      <c r="B395" s="106" t="s">
        <v>298</v>
      </c>
      <c r="C395" s="106"/>
      <c r="D395" s="106"/>
      <c r="E395" s="42"/>
      <c r="F395" s="116">
        <v>80000</v>
      </c>
      <c r="G395" s="116">
        <v>80000</v>
      </c>
      <c r="H395" s="116">
        <v>80000</v>
      </c>
    </row>
    <row r="396" spans="1:8" ht="31.5">
      <c r="A396" s="139" t="s">
        <v>188</v>
      </c>
      <c r="B396" s="106" t="s">
        <v>299</v>
      </c>
      <c r="C396" s="106"/>
      <c r="D396" s="106"/>
      <c r="E396" s="42"/>
      <c r="F396" s="116">
        <v>80000</v>
      </c>
      <c r="G396" s="116">
        <v>80000</v>
      </c>
      <c r="H396" s="116">
        <v>80000</v>
      </c>
    </row>
    <row r="397" spans="1:8" ht="63">
      <c r="A397" s="137" t="s">
        <v>974</v>
      </c>
      <c r="B397" s="106" t="s">
        <v>299</v>
      </c>
      <c r="C397" s="106" t="s">
        <v>3</v>
      </c>
      <c r="D397" s="42" t="s">
        <v>111</v>
      </c>
      <c r="E397" s="42" t="s">
        <v>106</v>
      </c>
      <c r="F397" s="116">
        <v>80000</v>
      </c>
      <c r="G397" s="116">
        <v>80000</v>
      </c>
      <c r="H397" s="116">
        <v>80000</v>
      </c>
    </row>
    <row r="398" spans="1:8" ht="47.25">
      <c r="A398" s="139" t="s">
        <v>804</v>
      </c>
      <c r="B398" s="106" t="s">
        <v>300</v>
      </c>
      <c r="C398" s="106"/>
      <c r="D398" s="106"/>
      <c r="E398" s="42"/>
      <c r="F398" s="116">
        <v>236773962.41999999</v>
      </c>
      <c r="G398" s="116">
        <v>132972800</v>
      </c>
      <c r="H398" s="116">
        <v>11750667</v>
      </c>
    </row>
    <row r="399" spans="1:8" ht="78.75">
      <c r="A399" s="139" t="s">
        <v>179</v>
      </c>
      <c r="B399" s="106" t="s">
        <v>570</v>
      </c>
      <c r="C399" s="106"/>
      <c r="D399" s="106"/>
      <c r="E399" s="42"/>
      <c r="F399" s="116">
        <v>103721162.42</v>
      </c>
      <c r="G399" s="116">
        <v>132972800</v>
      </c>
      <c r="H399" s="116"/>
    </row>
    <row r="400" spans="1:8" ht="31.5">
      <c r="A400" s="139" t="s">
        <v>805</v>
      </c>
      <c r="B400" s="106" t="s">
        <v>894</v>
      </c>
      <c r="C400" s="106"/>
      <c r="D400" s="106"/>
      <c r="E400" s="42"/>
      <c r="F400" s="116">
        <v>1982747.5</v>
      </c>
      <c r="G400" s="116"/>
      <c r="H400" s="116"/>
    </row>
    <row r="401" spans="1:8" ht="47.25">
      <c r="A401" s="139" t="s">
        <v>1065</v>
      </c>
      <c r="B401" s="106" t="s">
        <v>894</v>
      </c>
      <c r="C401" s="106" t="s">
        <v>132</v>
      </c>
      <c r="D401" s="42" t="s">
        <v>82</v>
      </c>
      <c r="E401" s="42" t="s">
        <v>104</v>
      </c>
      <c r="F401" s="116">
        <v>1982747.5</v>
      </c>
      <c r="G401" s="116"/>
      <c r="H401" s="116"/>
    </row>
    <row r="402" spans="1:8" ht="110.25">
      <c r="A402" s="139" t="s">
        <v>675</v>
      </c>
      <c r="B402" s="106" t="s">
        <v>676</v>
      </c>
      <c r="C402" s="106"/>
      <c r="D402" s="106"/>
      <c r="E402" s="42"/>
      <c r="F402" s="116">
        <v>1571249.82</v>
      </c>
      <c r="G402" s="116"/>
      <c r="H402" s="116"/>
    </row>
    <row r="403" spans="1:8" ht="126">
      <c r="A403" s="139" t="s">
        <v>1066</v>
      </c>
      <c r="B403" s="106" t="s">
        <v>676</v>
      </c>
      <c r="C403" s="106" t="s">
        <v>132</v>
      </c>
      <c r="D403" s="42" t="s">
        <v>82</v>
      </c>
      <c r="E403" s="42" t="s">
        <v>104</v>
      </c>
      <c r="F403" s="116">
        <v>1571249.82</v>
      </c>
      <c r="G403" s="116"/>
      <c r="H403" s="116"/>
    </row>
    <row r="404" spans="1:8" ht="94.5">
      <c r="A404" s="139" t="s">
        <v>806</v>
      </c>
      <c r="B404" s="106" t="s">
        <v>571</v>
      </c>
      <c r="C404" s="106"/>
      <c r="D404" s="106"/>
      <c r="E404" s="42"/>
      <c r="F404" s="116">
        <v>100167165.09999999</v>
      </c>
      <c r="G404" s="116"/>
      <c r="H404" s="116"/>
    </row>
    <row r="405" spans="1:8" ht="110.25">
      <c r="A405" s="139" t="s">
        <v>1322</v>
      </c>
      <c r="B405" s="106" t="s">
        <v>571</v>
      </c>
      <c r="C405" s="106" t="s">
        <v>132</v>
      </c>
      <c r="D405" s="42" t="s">
        <v>82</v>
      </c>
      <c r="E405" s="42" t="s">
        <v>104</v>
      </c>
      <c r="F405" s="116">
        <v>100167165.09999999</v>
      </c>
      <c r="G405" s="116"/>
      <c r="H405" s="116"/>
    </row>
    <row r="406" spans="1:8" ht="78.75">
      <c r="A406" s="139" t="s">
        <v>569</v>
      </c>
      <c r="B406" s="106" t="s">
        <v>572</v>
      </c>
      <c r="C406" s="106"/>
      <c r="D406" s="106"/>
      <c r="E406" s="42"/>
      <c r="F406" s="116"/>
      <c r="G406" s="116">
        <v>132972800</v>
      </c>
      <c r="H406" s="116"/>
    </row>
    <row r="407" spans="1:8" ht="94.5">
      <c r="A407" s="139" t="s">
        <v>1067</v>
      </c>
      <c r="B407" s="106" t="s">
        <v>572</v>
      </c>
      <c r="C407" s="106" t="s">
        <v>132</v>
      </c>
      <c r="D407" s="42" t="s">
        <v>82</v>
      </c>
      <c r="E407" s="42" t="s">
        <v>104</v>
      </c>
      <c r="F407" s="116"/>
      <c r="G407" s="116">
        <v>132972800</v>
      </c>
      <c r="H407" s="116"/>
    </row>
    <row r="408" spans="1:8" ht="31.5">
      <c r="A408" s="139" t="s">
        <v>123</v>
      </c>
      <c r="B408" s="106" t="s">
        <v>925</v>
      </c>
      <c r="C408" s="106"/>
      <c r="D408" s="106"/>
      <c r="E408" s="42"/>
      <c r="F408" s="116">
        <v>12932800</v>
      </c>
      <c r="G408" s="116"/>
      <c r="H408" s="116"/>
    </row>
    <row r="409" spans="1:8" ht="78.75">
      <c r="A409" s="139" t="s">
        <v>569</v>
      </c>
      <c r="B409" s="106" t="s">
        <v>926</v>
      </c>
      <c r="C409" s="106"/>
      <c r="D409" s="106"/>
      <c r="E409" s="42"/>
      <c r="F409" s="116">
        <v>12932800</v>
      </c>
      <c r="G409" s="116"/>
      <c r="H409" s="116"/>
    </row>
    <row r="410" spans="1:8" ht="110.25">
      <c r="A410" s="139" t="s">
        <v>1068</v>
      </c>
      <c r="B410" s="106" t="s">
        <v>926</v>
      </c>
      <c r="C410" s="106" t="s">
        <v>92</v>
      </c>
      <c r="D410" s="42" t="s">
        <v>82</v>
      </c>
      <c r="E410" s="42" t="s">
        <v>104</v>
      </c>
      <c r="F410" s="116">
        <v>12932800</v>
      </c>
      <c r="G410" s="116"/>
      <c r="H410" s="116"/>
    </row>
    <row r="411" spans="1:8" ht="31.5">
      <c r="A411" s="139" t="s">
        <v>74</v>
      </c>
      <c r="B411" s="106" t="s">
        <v>927</v>
      </c>
      <c r="C411" s="106"/>
      <c r="D411" s="106"/>
      <c r="E411" s="42"/>
      <c r="F411" s="116">
        <v>120000000</v>
      </c>
      <c r="G411" s="116"/>
      <c r="H411" s="116"/>
    </row>
    <row r="412" spans="1:8" ht="78.75">
      <c r="A412" s="139" t="s">
        <v>569</v>
      </c>
      <c r="B412" s="106" t="s">
        <v>928</v>
      </c>
      <c r="C412" s="106"/>
      <c r="D412" s="106"/>
      <c r="E412" s="42"/>
      <c r="F412" s="116">
        <v>120000000</v>
      </c>
      <c r="G412" s="116"/>
      <c r="H412" s="116"/>
    </row>
    <row r="413" spans="1:8" ht="110.25">
      <c r="A413" s="139" t="s">
        <v>1069</v>
      </c>
      <c r="B413" s="106" t="s">
        <v>928</v>
      </c>
      <c r="C413" s="106" t="s">
        <v>152</v>
      </c>
      <c r="D413" s="42" t="s">
        <v>82</v>
      </c>
      <c r="E413" s="42" t="s">
        <v>104</v>
      </c>
      <c r="F413" s="116">
        <v>120000000</v>
      </c>
      <c r="G413" s="116"/>
      <c r="H413" s="116"/>
    </row>
    <row r="414" spans="1:8" ht="31.5">
      <c r="A414" s="139" t="s">
        <v>13</v>
      </c>
      <c r="B414" s="106" t="s">
        <v>895</v>
      </c>
      <c r="C414" s="106"/>
      <c r="D414" s="106"/>
      <c r="E414" s="42"/>
      <c r="F414" s="116">
        <v>120000</v>
      </c>
      <c r="G414" s="116"/>
      <c r="H414" s="116"/>
    </row>
    <row r="415" spans="1:8" ht="31.5">
      <c r="A415" s="139" t="s">
        <v>805</v>
      </c>
      <c r="B415" s="106" t="s">
        <v>896</v>
      </c>
      <c r="C415" s="106"/>
      <c r="D415" s="106"/>
      <c r="E415" s="42"/>
      <c r="F415" s="116">
        <v>120000</v>
      </c>
      <c r="G415" s="116"/>
      <c r="H415" s="116"/>
    </row>
    <row r="416" spans="1:8" ht="78.75">
      <c r="A416" s="139" t="s">
        <v>1070</v>
      </c>
      <c r="B416" s="106" t="s">
        <v>896</v>
      </c>
      <c r="C416" s="106" t="s">
        <v>3</v>
      </c>
      <c r="D416" s="42" t="s">
        <v>82</v>
      </c>
      <c r="E416" s="42" t="s">
        <v>104</v>
      </c>
      <c r="F416" s="116">
        <v>120000</v>
      </c>
      <c r="G416" s="116"/>
      <c r="H416" s="116"/>
    </row>
    <row r="417" spans="1:8" ht="31.5">
      <c r="A417" s="139" t="s">
        <v>704</v>
      </c>
      <c r="B417" s="106" t="s">
        <v>729</v>
      </c>
      <c r="C417" s="106"/>
      <c r="D417" s="106"/>
      <c r="E417" s="42"/>
      <c r="F417" s="116"/>
      <c r="G417" s="116"/>
      <c r="H417" s="116">
        <v>11750667</v>
      </c>
    </row>
    <row r="418" spans="1:8" ht="15.75">
      <c r="A418" s="139" t="s">
        <v>703</v>
      </c>
      <c r="B418" s="106" t="s">
        <v>728</v>
      </c>
      <c r="C418" s="106"/>
      <c r="D418" s="106"/>
      <c r="E418" s="42"/>
      <c r="F418" s="116"/>
      <c r="G418" s="116"/>
      <c r="H418" s="116">
        <v>11750667</v>
      </c>
    </row>
    <row r="419" spans="1:8" ht="63">
      <c r="A419" s="138" t="s">
        <v>1071</v>
      </c>
      <c r="B419" s="106" t="s">
        <v>728</v>
      </c>
      <c r="C419" s="106" t="s">
        <v>3</v>
      </c>
      <c r="D419" s="42" t="s">
        <v>82</v>
      </c>
      <c r="E419" s="42" t="s">
        <v>104</v>
      </c>
      <c r="F419" s="116"/>
      <c r="G419" s="116"/>
      <c r="H419" s="116">
        <v>11750667</v>
      </c>
    </row>
    <row r="420" spans="1:8" ht="31.5">
      <c r="A420" s="139" t="s">
        <v>807</v>
      </c>
      <c r="B420" s="106" t="s">
        <v>404</v>
      </c>
      <c r="C420" s="106"/>
      <c r="D420" s="106"/>
      <c r="E420" s="42"/>
      <c r="F420" s="116">
        <v>23629069.850000001</v>
      </c>
      <c r="G420" s="116">
        <v>20104400</v>
      </c>
      <c r="H420" s="116">
        <v>20197000</v>
      </c>
    </row>
    <row r="421" spans="1:8" ht="15.75">
      <c r="A421" s="139" t="s">
        <v>46</v>
      </c>
      <c r="B421" s="106" t="s">
        <v>405</v>
      </c>
      <c r="C421" s="106"/>
      <c r="D421" s="106"/>
      <c r="E421" s="130"/>
      <c r="F421" s="116">
        <v>2810650</v>
      </c>
      <c r="G421" s="116">
        <v>2388400</v>
      </c>
      <c r="H421" s="116">
        <v>2388400</v>
      </c>
    </row>
    <row r="422" spans="1:8" ht="31.5">
      <c r="A422" s="139" t="s">
        <v>198</v>
      </c>
      <c r="B422" s="106" t="s">
        <v>406</v>
      </c>
      <c r="C422" s="106"/>
      <c r="D422" s="106"/>
      <c r="E422" s="130"/>
      <c r="F422" s="116">
        <v>2810650</v>
      </c>
      <c r="G422" s="116">
        <v>2388400</v>
      </c>
      <c r="H422" s="116">
        <v>2388400</v>
      </c>
    </row>
    <row r="423" spans="1:8" ht="110.25">
      <c r="A423" s="137" t="s">
        <v>1072</v>
      </c>
      <c r="B423" s="106" t="s">
        <v>406</v>
      </c>
      <c r="C423" s="106" t="s">
        <v>39</v>
      </c>
      <c r="D423" s="42" t="s">
        <v>82</v>
      </c>
      <c r="E423" s="42" t="s">
        <v>108</v>
      </c>
      <c r="F423" s="116">
        <v>2810650</v>
      </c>
      <c r="G423" s="116">
        <v>2388400</v>
      </c>
      <c r="H423" s="116">
        <v>2388400</v>
      </c>
    </row>
    <row r="424" spans="1:8" ht="31.5">
      <c r="A424" s="139" t="s">
        <v>159</v>
      </c>
      <c r="B424" s="106" t="s">
        <v>414</v>
      </c>
      <c r="C424" s="106"/>
      <c r="D424" s="106"/>
      <c r="E424" s="46"/>
      <c r="F424" s="116">
        <v>20818419.850000001</v>
      </c>
      <c r="G424" s="116">
        <v>17716000</v>
      </c>
      <c r="H424" s="116">
        <v>17808600</v>
      </c>
    </row>
    <row r="425" spans="1:8" ht="47.25">
      <c r="A425" s="139" t="s">
        <v>176</v>
      </c>
      <c r="B425" s="106" t="s">
        <v>413</v>
      </c>
      <c r="C425" s="106"/>
      <c r="D425" s="106"/>
      <c r="E425" s="42"/>
      <c r="F425" s="116">
        <v>20818419.850000001</v>
      </c>
      <c r="G425" s="116">
        <v>17716000</v>
      </c>
      <c r="H425" s="116">
        <v>17808600</v>
      </c>
    </row>
    <row r="426" spans="1:8" ht="126">
      <c r="A426" s="137" t="s">
        <v>1073</v>
      </c>
      <c r="B426" s="106" t="s">
        <v>413</v>
      </c>
      <c r="C426" s="106" t="s">
        <v>39</v>
      </c>
      <c r="D426" s="42" t="s">
        <v>82</v>
      </c>
      <c r="E426" s="42" t="s">
        <v>108</v>
      </c>
      <c r="F426" s="116">
        <v>15473700</v>
      </c>
      <c r="G426" s="116">
        <v>12303700</v>
      </c>
      <c r="H426" s="116">
        <v>12303700</v>
      </c>
    </row>
    <row r="427" spans="1:8" ht="78.75">
      <c r="A427" s="137" t="s">
        <v>1074</v>
      </c>
      <c r="B427" s="106" t="s">
        <v>413</v>
      </c>
      <c r="C427" s="106" t="s">
        <v>92</v>
      </c>
      <c r="D427" s="42" t="s">
        <v>82</v>
      </c>
      <c r="E427" s="42" t="s">
        <v>108</v>
      </c>
      <c r="F427" s="116">
        <v>4983381.88</v>
      </c>
      <c r="G427" s="116">
        <v>5051000</v>
      </c>
      <c r="H427" s="116">
        <v>5143600</v>
      </c>
    </row>
    <row r="428" spans="1:8" ht="63">
      <c r="A428" s="137" t="s">
        <v>1075</v>
      </c>
      <c r="B428" s="106" t="s">
        <v>413</v>
      </c>
      <c r="C428" s="106" t="s">
        <v>157</v>
      </c>
      <c r="D428" s="42" t="s">
        <v>82</v>
      </c>
      <c r="E428" s="42" t="s">
        <v>108</v>
      </c>
      <c r="F428" s="116">
        <v>361337.97</v>
      </c>
      <c r="G428" s="116">
        <v>361300</v>
      </c>
      <c r="H428" s="116">
        <v>361300</v>
      </c>
    </row>
    <row r="429" spans="1:8" ht="47.25">
      <c r="A429" s="140" t="s">
        <v>863</v>
      </c>
      <c r="B429" s="108" t="s">
        <v>375</v>
      </c>
      <c r="C429" s="108"/>
      <c r="D429" s="108"/>
      <c r="E429" s="43"/>
      <c r="F429" s="115">
        <v>78920740.319999993</v>
      </c>
      <c r="G429" s="115">
        <v>66776493.5</v>
      </c>
      <c r="H429" s="115">
        <v>70179796.700000003</v>
      </c>
    </row>
    <row r="430" spans="1:8" ht="47.25">
      <c r="A430" s="139" t="s">
        <v>864</v>
      </c>
      <c r="B430" s="106" t="s">
        <v>376</v>
      </c>
      <c r="C430" s="106"/>
      <c r="D430" s="106"/>
      <c r="E430" s="42"/>
      <c r="F430" s="116">
        <v>58638259.310000002</v>
      </c>
      <c r="G430" s="116">
        <v>50991600</v>
      </c>
      <c r="H430" s="116">
        <v>51191700</v>
      </c>
    </row>
    <row r="431" spans="1:8" ht="47.25">
      <c r="A431" s="139" t="s">
        <v>147</v>
      </c>
      <c r="B431" s="106" t="s">
        <v>583</v>
      </c>
      <c r="C431" s="106"/>
      <c r="D431" s="106"/>
      <c r="E431" s="42"/>
      <c r="F431" s="116">
        <v>37181271</v>
      </c>
      <c r="G431" s="116">
        <v>34425100</v>
      </c>
      <c r="H431" s="116">
        <v>34593400</v>
      </c>
    </row>
    <row r="432" spans="1:8" ht="15.75">
      <c r="A432" s="139" t="s">
        <v>34</v>
      </c>
      <c r="B432" s="106" t="s">
        <v>584</v>
      </c>
      <c r="C432" s="106"/>
      <c r="D432" s="106"/>
      <c r="E432" s="42"/>
      <c r="F432" s="116">
        <v>37181271</v>
      </c>
      <c r="G432" s="116">
        <v>34425100</v>
      </c>
      <c r="H432" s="116">
        <v>34593400</v>
      </c>
    </row>
    <row r="433" spans="1:8" ht="63">
      <c r="A433" s="138" t="s">
        <v>1076</v>
      </c>
      <c r="B433" s="106" t="s">
        <v>584</v>
      </c>
      <c r="C433" s="106" t="s">
        <v>3</v>
      </c>
      <c r="D433" s="42" t="s">
        <v>83</v>
      </c>
      <c r="E433" s="42" t="s">
        <v>105</v>
      </c>
      <c r="F433" s="116">
        <v>37181271</v>
      </c>
      <c r="G433" s="116">
        <v>34425100</v>
      </c>
      <c r="H433" s="116">
        <v>34593400</v>
      </c>
    </row>
    <row r="434" spans="1:8" ht="31.5">
      <c r="A434" s="53" t="s">
        <v>13</v>
      </c>
      <c r="B434" s="106" t="s">
        <v>1272</v>
      </c>
      <c r="C434" s="106"/>
      <c r="D434" s="42"/>
      <c r="E434" s="42"/>
      <c r="F434" s="116">
        <v>244030</v>
      </c>
      <c r="G434" s="116"/>
      <c r="H434" s="116"/>
    </row>
    <row r="435" spans="1:8" ht="15.75">
      <c r="A435" s="53" t="s">
        <v>34</v>
      </c>
      <c r="B435" s="106" t="s">
        <v>1273</v>
      </c>
      <c r="C435" s="106"/>
      <c r="D435" s="42"/>
      <c r="E435" s="42"/>
      <c r="F435" s="116">
        <v>244030</v>
      </c>
      <c r="G435" s="116"/>
      <c r="H435" s="116"/>
    </row>
    <row r="436" spans="1:8" ht="63">
      <c r="A436" s="138" t="s">
        <v>1076</v>
      </c>
      <c r="B436" s="106" t="s">
        <v>1273</v>
      </c>
      <c r="C436" s="106" t="s">
        <v>3</v>
      </c>
      <c r="D436" s="42" t="s">
        <v>83</v>
      </c>
      <c r="E436" s="42" t="s">
        <v>105</v>
      </c>
      <c r="F436" s="116">
        <v>244030</v>
      </c>
      <c r="G436" s="116"/>
      <c r="H436" s="116"/>
    </row>
    <row r="437" spans="1:8" ht="31.5">
      <c r="A437" s="139" t="s">
        <v>159</v>
      </c>
      <c r="B437" s="106" t="s">
        <v>377</v>
      </c>
      <c r="C437" s="106"/>
      <c r="D437" s="106"/>
      <c r="E437" s="42"/>
      <c r="F437" s="116">
        <v>21212958.309999999</v>
      </c>
      <c r="G437" s="116">
        <v>16566500</v>
      </c>
      <c r="H437" s="116">
        <v>16598300</v>
      </c>
    </row>
    <row r="438" spans="1:8" ht="15.75">
      <c r="A438" s="139" t="s">
        <v>34</v>
      </c>
      <c r="B438" s="106" t="s">
        <v>378</v>
      </c>
      <c r="C438" s="106"/>
      <c r="D438" s="106"/>
      <c r="E438" s="42"/>
      <c r="F438" s="116">
        <v>21212958.309999999</v>
      </c>
      <c r="G438" s="116">
        <v>16566500</v>
      </c>
      <c r="H438" s="116">
        <v>16598300</v>
      </c>
    </row>
    <row r="439" spans="1:8" ht="94.5">
      <c r="A439" s="138" t="s">
        <v>1077</v>
      </c>
      <c r="B439" s="106" t="s">
        <v>378</v>
      </c>
      <c r="C439" s="106" t="s">
        <v>39</v>
      </c>
      <c r="D439" s="42" t="s">
        <v>83</v>
      </c>
      <c r="E439" s="42" t="s">
        <v>105</v>
      </c>
      <c r="F439" s="116">
        <v>12966438.529999999</v>
      </c>
      <c r="G439" s="116">
        <v>11912600</v>
      </c>
      <c r="H439" s="116">
        <v>11912600</v>
      </c>
    </row>
    <row r="440" spans="1:8" ht="47.25">
      <c r="A440" s="137" t="s">
        <v>1078</v>
      </c>
      <c r="B440" s="106" t="s">
        <v>378</v>
      </c>
      <c r="C440" s="106" t="s">
        <v>92</v>
      </c>
      <c r="D440" s="42" t="s">
        <v>83</v>
      </c>
      <c r="E440" s="42" t="s">
        <v>105</v>
      </c>
      <c r="F440" s="116">
        <v>7802519.7800000003</v>
      </c>
      <c r="G440" s="116">
        <v>4209900</v>
      </c>
      <c r="H440" s="116">
        <v>4241700</v>
      </c>
    </row>
    <row r="441" spans="1:8" ht="31.5">
      <c r="A441" s="138" t="s">
        <v>1079</v>
      </c>
      <c r="B441" s="106" t="s">
        <v>378</v>
      </c>
      <c r="C441" s="106" t="s">
        <v>157</v>
      </c>
      <c r="D441" s="42" t="s">
        <v>83</v>
      </c>
      <c r="E441" s="42" t="s">
        <v>105</v>
      </c>
      <c r="F441" s="116">
        <v>444000</v>
      </c>
      <c r="G441" s="116">
        <v>444000</v>
      </c>
      <c r="H441" s="116">
        <v>444000</v>
      </c>
    </row>
    <row r="442" spans="1:8" ht="47.25">
      <c r="A442" s="139" t="s">
        <v>865</v>
      </c>
      <c r="B442" s="106" t="s">
        <v>379</v>
      </c>
      <c r="C442" s="106"/>
      <c r="D442" s="106"/>
      <c r="E442" s="42"/>
      <c r="F442" s="116">
        <v>17782624.670000002</v>
      </c>
      <c r="G442" s="116">
        <v>13418158.16</v>
      </c>
      <c r="H442" s="116">
        <v>16621361.359999999</v>
      </c>
    </row>
    <row r="443" spans="1:8" ht="78.75">
      <c r="A443" s="139" t="s">
        <v>179</v>
      </c>
      <c r="B443" s="106" t="s">
        <v>929</v>
      </c>
      <c r="C443" s="106"/>
      <c r="D443" s="106"/>
      <c r="E443" s="42"/>
      <c r="F443" s="116">
        <v>2734507.62</v>
      </c>
      <c r="G443" s="116"/>
      <c r="H443" s="116"/>
    </row>
    <row r="444" spans="1:8" ht="31.5">
      <c r="A444" s="139" t="s">
        <v>172</v>
      </c>
      <c r="B444" s="106" t="s">
        <v>930</v>
      </c>
      <c r="C444" s="106"/>
      <c r="D444" s="106"/>
      <c r="E444" s="42"/>
      <c r="F444" s="116">
        <v>440000</v>
      </c>
      <c r="G444" s="116"/>
      <c r="H444" s="116"/>
    </row>
    <row r="445" spans="1:8" ht="31.5">
      <c r="A445" s="139" t="s">
        <v>1080</v>
      </c>
      <c r="B445" s="106" t="s">
        <v>930</v>
      </c>
      <c r="C445" s="106" t="s">
        <v>132</v>
      </c>
      <c r="D445" s="42" t="s">
        <v>83</v>
      </c>
      <c r="E445" s="42" t="s">
        <v>105</v>
      </c>
      <c r="F445" s="116">
        <v>440000</v>
      </c>
      <c r="G445" s="116"/>
      <c r="H445" s="116"/>
    </row>
    <row r="446" spans="1:8" ht="47.25">
      <c r="A446" s="53" t="s">
        <v>867</v>
      </c>
      <c r="B446" s="106" t="s">
        <v>1274</v>
      </c>
      <c r="C446" s="108"/>
      <c r="D446" s="42"/>
      <c r="E446" s="42"/>
      <c r="F446" s="116">
        <v>595000</v>
      </c>
      <c r="G446" s="116"/>
      <c r="H446" s="116"/>
    </row>
    <row r="447" spans="1:8" ht="63">
      <c r="A447" s="53" t="s">
        <v>1323</v>
      </c>
      <c r="B447" s="106" t="s">
        <v>1274</v>
      </c>
      <c r="C447" s="106" t="s">
        <v>132</v>
      </c>
      <c r="D447" s="42" t="s">
        <v>83</v>
      </c>
      <c r="E447" s="42" t="s">
        <v>105</v>
      </c>
      <c r="F447" s="116">
        <v>595000</v>
      </c>
      <c r="G447" s="116"/>
      <c r="H447" s="116"/>
    </row>
    <row r="448" spans="1:8" ht="110.25">
      <c r="A448" s="123" t="s">
        <v>870</v>
      </c>
      <c r="B448" s="106" t="s">
        <v>1275</v>
      </c>
      <c r="C448" s="106"/>
      <c r="D448" s="42"/>
      <c r="E448" s="42"/>
      <c r="F448" s="116">
        <v>1699507.62</v>
      </c>
      <c r="G448" s="116"/>
      <c r="H448" s="116"/>
    </row>
    <row r="449" spans="1:8" ht="126">
      <c r="A449" s="123" t="s">
        <v>1324</v>
      </c>
      <c r="B449" s="106" t="s">
        <v>1275</v>
      </c>
      <c r="C449" s="106" t="s">
        <v>132</v>
      </c>
      <c r="D449" s="42" t="s">
        <v>83</v>
      </c>
      <c r="E449" s="42" t="s">
        <v>105</v>
      </c>
      <c r="F449" s="116">
        <v>1699507.62</v>
      </c>
      <c r="G449" s="116"/>
      <c r="H449" s="116"/>
    </row>
    <row r="450" spans="1:8" ht="31.5">
      <c r="A450" s="139" t="s">
        <v>123</v>
      </c>
      <c r="B450" s="106" t="s">
        <v>380</v>
      </c>
      <c r="C450" s="106"/>
      <c r="D450" s="106"/>
      <c r="E450" s="42"/>
      <c r="F450" s="116">
        <v>12528889.789999999</v>
      </c>
      <c r="G450" s="116">
        <v>13418158.16</v>
      </c>
      <c r="H450" s="116">
        <v>16621361.359999999</v>
      </c>
    </row>
    <row r="451" spans="1:8" ht="31.5">
      <c r="A451" s="139" t="s">
        <v>172</v>
      </c>
      <c r="B451" s="106" t="s">
        <v>381</v>
      </c>
      <c r="C451" s="106"/>
      <c r="D451" s="106"/>
      <c r="E451" s="42"/>
      <c r="F451" s="116">
        <v>4662731.74</v>
      </c>
      <c r="G451" s="116">
        <v>3500000</v>
      </c>
      <c r="H451" s="116">
        <v>3500000</v>
      </c>
    </row>
    <row r="452" spans="1:8" ht="110.25">
      <c r="A452" s="138" t="s">
        <v>1081</v>
      </c>
      <c r="B452" s="106" t="s">
        <v>381</v>
      </c>
      <c r="C452" s="106" t="s">
        <v>39</v>
      </c>
      <c r="D452" s="42" t="s">
        <v>83</v>
      </c>
      <c r="E452" s="42" t="s">
        <v>105</v>
      </c>
      <c r="F452" s="116">
        <v>1270000</v>
      </c>
      <c r="G452" s="116">
        <v>1400000</v>
      </c>
      <c r="H452" s="116">
        <v>1400000</v>
      </c>
    </row>
    <row r="453" spans="1:8" ht="63">
      <c r="A453" s="137" t="s">
        <v>1082</v>
      </c>
      <c r="B453" s="106" t="s">
        <v>381</v>
      </c>
      <c r="C453" s="106" t="s">
        <v>92</v>
      </c>
      <c r="D453" s="42" t="s">
        <v>83</v>
      </c>
      <c r="E453" s="42" t="s">
        <v>105</v>
      </c>
      <c r="F453" s="116">
        <v>2377668.7400000002</v>
      </c>
      <c r="G453" s="116">
        <v>800000</v>
      </c>
      <c r="H453" s="116">
        <v>800000</v>
      </c>
    </row>
    <row r="454" spans="1:8" ht="47.25">
      <c r="A454" s="138" t="s">
        <v>1083</v>
      </c>
      <c r="B454" s="106" t="s">
        <v>381</v>
      </c>
      <c r="C454" s="106" t="s">
        <v>37</v>
      </c>
      <c r="D454" s="42" t="s">
        <v>83</v>
      </c>
      <c r="E454" s="42" t="s">
        <v>105</v>
      </c>
      <c r="F454" s="116">
        <v>1015063</v>
      </c>
      <c r="G454" s="116">
        <v>1300000</v>
      </c>
      <c r="H454" s="116">
        <v>1300000</v>
      </c>
    </row>
    <row r="455" spans="1:8" ht="47.25">
      <c r="A455" s="53" t="s">
        <v>1276</v>
      </c>
      <c r="B455" s="106" t="s">
        <v>1277</v>
      </c>
      <c r="C455" s="106"/>
      <c r="D455" s="42"/>
      <c r="E455" s="42"/>
      <c r="F455" s="116">
        <v>2169273.2999999998</v>
      </c>
      <c r="G455" s="116"/>
      <c r="H455" s="116"/>
    </row>
    <row r="456" spans="1:8" ht="78.75">
      <c r="A456" s="53" t="s">
        <v>1325</v>
      </c>
      <c r="B456" s="106" t="s">
        <v>1277</v>
      </c>
      <c r="C456" s="106" t="s">
        <v>92</v>
      </c>
      <c r="D456" s="42" t="s">
        <v>83</v>
      </c>
      <c r="E456" s="42" t="s">
        <v>105</v>
      </c>
      <c r="F456" s="116">
        <v>2169273.2999999998</v>
      </c>
      <c r="G456" s="116"/>
      <c r="H456" s="116"/>
    </row>
    <row r="457" spans="1:8" ht="47.25">
      <c r="A457" s="139" t="s">
        <v>866</v>
      </c>
      <c r="B457" s="106" t="s">
        <v>581</v>
      </c>
      <c r="C457" s="106"/>
      <c r="D457" s="106"/>
      <c r="E457" s="42"/>
      <c r="F457" s="116"/>
      <c r="G457" s="116"/>
      <c r="H457" s="116">
        <v>3203203.2</v>
      </c>
    </row>
    <row r="458" spans="1:8" ht="94.5">
      <c r="A458" s="137" t="s">
        <v>1084</v>
      </c>
      <c r="B458" s="106" t="s">
        <v>581</v>
      </c>
      <c r="C458" s="106" t="s">
        <v>92</v>
      </c>
      <c r="D458" s="42" t="s">
        <v>83</v>
      </c>
      <c r="E458" s="42" t="s">
        <v>105</v>
      </c>
      <c r="F458" s="116"/>
      <c r="G458" s="116"/>
      <c r="H458" s="116">
        <v>3203203.2</v>
      </c>
    </row>
    <row r="459" spans="1:8" ht="63">
      <c r="A459" s="139" t="s">
        <v>509</v>
      </c>
      <c r="B459" s="106" t="s">
        <v>510</v>
      </c>
      <c r="C459" s="106"/>
      <c r="D459" s="106"/>
      <c r="E459" s="42"/>
      <c r="F459" s="116">
        <v>1036636.64</v>
      </c>
      <c r="G459" s="116">
        <v>1036636.64</v>
      </c>
      <c r="H459" s="116">
        <v>1036636.64</v>
      </c>
    </row>
    <row r="460" spans="1:8" ht="94.5">
      <c r="A460" s="137" t="s">
        <v>1086</v>
      </c>
      <c r="B460" s="106" t="s">
        <v>510</v>
      </c>
      <c r="C460" s="106" t="s">
        <v>92</v>
      </c>
      <c r="D460" s="42" t="s">
        <v>83</v>
      </c>
      <c r="E460" s="42" t="s">
        <v>105</v>
      </c>
      <c r="F460" s="116">
        <v>1036636.64</v>
      </c>
      <c r="G460" s="116">
        <v>1036636.64</v>
      </c>
      <c r="H460" s="116">
        <v>1036636.64</v>
      </c>
    </row>
    <row r="461" spans="1:8" ht="47.25">
      <c r="A461" s="139" t="s">
        <v>867</v>
      </c>
      <c r="B461" s="106" t="s">
        <v>511</v>
      </c>
      <c r="C461" s="106"/>
      <c r="D461" s="106"/>
      <c r="E461" s="42"/>
      <c r="F461" s="116">
        <v>779131.47</v>
      </c>
      <c r="G461" s="116">
        <v>2941471.47</v>
      </c>
      <c r="H461" s="116">
        <v>2941471.47</v>
      </c>
    </row>
    <row r="462" spans="1:8" ht="78.75">
      <c r="A462" s="137" t="s">
        <v>1085</v>
      </c>
      <c r="B462" s="106" t="s">
        <v>511</v>
      </c>
      <c r="C462" s="106" t="s">
        <v>92</v>
      </c>
      <c r="D462" s="42" t="s">
        <v>83</v>
      </c>
      <c r="E462" s="42" t="s">
        <v>105</v>
      </c>
      <c r="F462" s="116">
        <v>779131.47</v>
      </c>
      <c r="G462" s="116">
        <v>2941471.47</v>
      </c>
      <c r="H462" s="116">
        <v>2941471.47</v>
      </c>
    </row>
    <row r="463" spans="1:8" ht="63">
      <c r="A463" s="139" t="s">
        <v>512</v>
      </c>
      <c r="B463" s="106" t="s">
        <v>513</v>
      </c>
      <c r="C463" s="106"/>
      <c r="D463" s="106"/>
      <c r="E463" s="42"/>
      <c r="F463" s="116">
        <v>414654.65</v>
      </c>
      <c r="G463" s="116">
        <v>414654.65</v>
      </c>
      <c r="H463" s="116">
        <v>414654.65</v>
      </c>
    </row>
    <row r="464" spans="1:8" ht="94.5">
      <c r="A464" s="137" t="s">
        <v>1087</v>
      </c>
      <c r="B464" s="106" t="s">
        <v>513</v>
      </c>
      <c r="C464" s="106" t="s">
        <v>92</v>
      </c>
      <c r="D464" s="42" t="s">
        <v>83</v>
      </c>
      <c r="E464" s="42" t="s">
        <v>105</v>
      </c>
      <c r="F464" s="116">
        <v>414654.65</v>
      </c>
      <c r="G464" s="116">
        <v>414654.65</v>
      </c>
      <c r="H464" s="116">
        <v>414654.65</v>
      </c>
    </row>
    <row r="465" spans="1:8" ht="63">
      <c r="A465" s="139" t="s">
        <v>868</v>
      </c>
      <c r="B465" s="106" t="s">
        <v>514</v>
      </c>
      <c r="C465" s="106"/>
      <c r="D465" s="106"/>
      <c r="E465" s="42"/>
      <c r="F465" s="116">
        <v>207327.33</v>
      </c>
      <c r="G465" s="116">
        <v>207327.33</v>
      </c>
      <c r="H465" s="116">
        <v>207327.33</v>
      </c>
    </row>
    <row r="466" spans="1:8" ht="94.5">
      <c r="A466" s="137" t="s">
        <v>1088</v>
      </c>
      <c r="B466" s="106" t="s">
        <v>514</v>
      </c>
      <c r="C466" s="106" t="s">
        <v>92</v>
      </c>
      <c r="D466" s="42" t="s">
        <v>83</v>
      </c>
      <c r="E466" s="42" t="s">
        <v>105</v>
      </c>
      <c r="F466" s="116">
        <v>207327.33</v>
      </c>
      <c r="G466" s="116">
        <v>207327.33</v>
      </c>
      <c r="H466" s="116">
        <v>207327.33</v>
      </c>
    </row>
    <row r="467" spans="1:8" ht="63">
      <c r="A467" s="139" t="s">
        <v>869</v>
      </c>
      <c r="B467" s="106" t="s">
        <v>515</v>
      </c>
      <c r="C467" s="106"/>
      <c r="D467" s="106"/>
      <c r="E467" s="42"/>
      <c r="F467" s="116">
        <v>1243993.99</v>
      </c>
      <c r="G467" s="116">
        <v>1243993.99</v>
      </c>
      <c r="H467" s="116">
        <v>1243993.99</v>
      </c>
    </row>
    <row r="468" spans="1:8" ht="94.5">
      <c r="A468" s="137" t="s">
        <v>1089</v>
      </c>
      <c r="B468" s="106" t="s">
        <v>515</v>
      </c>
      <c r="C468" s="106" t="s">
        <v>92</v>
      </c>
      <c r="D468" s="42" t="s">
        <v>83</v>
      </c>
      <c r="E468" s="42" t="s">
        <v>105</v>
      </c>
      <c r="F468" s="116">
        <v>1243993.99</v>
      </c>
      <c r="G468" s="116">
        <v>1243993.99</v>
      </c>
      <c r="H468" s="116">
        <v>1243993.99</v>
      </c>
    </row>
    <row r="469" spans="1:8" ht="110.25">
      <c r="A469" s="139" t="s">
        <v>870</v>
      </c>
      <c r="B469" s="106" t="s">
        <v>516</v>
      </c>
      <c r="C469" s="106"/>
      <c r="D469" s="106"/>
      <c r="E469" s="42"/>
      <c r="F469" s="116">
        <v>911172.07</v>
      </c>
      <c r="G469" s="116">
        <v>2018218.22</v>
      </c>
      <c r="H469" s="116">
        <v>2018218.22</v>
      </c>
    </row>
    <row r="470" spans="1:8" ht="189">
      <c r="A470" s="138" t="s">
        <v>1090</v>
      </c>
      <c r="B470" s="106" t="s">
        <v>516</v>
      </c>
      <c r="C470" s="106" t="s">
        <v>39</v>
      </c>
      <c r="D470" s="42" t="s">
        <v>83</v>
      </c>
      <c r="E470" s="42" t="s">
        <v>105</v>
      </c>
      <c r="F470" s="116">
        <v>911172.07</v>
      </c>
      <c r="G470" s="116">
        <v>2018218.22</v>
      </c>
      <c r="H470" s="116">
        <v>2018218.22</v>
      </c>
    </row>
    <row r="471" spans="1:8" ht="78.75">
      <c r="A471" s="139" t="s">
        <v>517</v>
      </c>
      <c r="B471" s="106" t="s">
        <v>518</v>
      </c>
      <c r="C471" s="106"/>
      <c r="D471" s="106"/>
      <c r="E471" s="42"/>
      <c r="F471" s="116">
        <v>1103968.6000000001</v>
      </c>
      <c r="G471" s="116">
        <v>2055855.86</v>
      </c>
      <c r="H471" s="116">
        <v>2055855.86</v>
      </c>
    </row>
    <row r="472" spans="1:8" ht="157.5">
      <c r="A472" s="138" t="s">
        <v>1091</v>
      </c>
      <c r="B472" s="106" t="s">
        <v>518</v>
      </c>
      <c r="C472" s="106" t="s">
        <v>39</v>
      </c>
      <c r="D472" s="42" t="s">
        <v>83</v>
      </c>
      <c r="E472" s="42" t="s">
        <v>105</v>
      </c>
      <c r="F472" s="116">
        <v>1103968.6000000001</v>
      </c>
      <c r="G472" s="116">
        <v>2055855.86</v>
      </c>
      <c r="H472" s="116">
        <v>2055855.86</v>
      </c>
    </row>
    <row r="473" spans="1:8" ht="47.25">
      <c r="A473" s="139" t="s">
        <v>147</v>
      </c>
      <c r="B473" s="106" t="s">
        <v>931</v>
      </c>
      <c r="C473" s="106"/>
      <c r="D473" s="106"/>
      <c r="E473" s="46"/>
      <c r="F473" s="116">
        <v>951887.26</v>
      </c>
      <c r="G473" s="116"/>
      <c r="H473" s="116"/>
    </row>
    <row r="474" spans="1:8" ht="78.75">
      <c r="A474" s="139" t="s">
        <v>517</v>
      </c>
      <c r="B474" s="106" t="s">
        <v>932</v>
      </c>
      <c r="C474" s="106"/>
      <c r="D474" s="106"/>
      <c r="E474" s="46"/>
      <c r="F474" s="116">
        <v>951887.26</v>
      </c>
      <c r="G474" s="116"/>
      <c r="H474" s="116"/>
    </row>
    <row r="475" spans="1:8" ht="126">
      <c r="A475" s="139" t="s">
        <v>1092</v>
      </c>
      <c r="B475" s="106" t="s">
        <v>932</v>
      </c>
      <c r="C475" s="106" t="s">
        <v>3</v>
      </c>
      <c r="D475" s="42" t="s">
        <v>83</v>
      </c>
      <c r="E475" s="42" t="s">
        <v>105</v>
      </c>
      <c r="F475" s="116">
        <v>951887.26</v>
      </c>
      <c r="G475" s="116"/>
      <c r="H475" s="116"/>
    </row>
    <row r="476" spans="1:8" ht="31.5">
      <c r="A476" s="53" t="s">
        <v>13</v>
      </c>
      <c r="B476" s="106" t="s">
        <v>1278</v>
      </c>
      <c r="C476" s="106"/>
      <c r="D476" s="42"/>
      <c r="E476" s="42"/>
      <c r="F476" s="116">
        <v>1567340</v>
      </c>
      <c r="G476" s="116"/>
      <c r="H476" s="116"/>
    </row>
    <row r="477" spans="1:8" ht="47.25">
      <c r="A477" s="53" t="s">
        <v>867</v>
      </c>
      <c r="B477" s="106" t="s">
        <v>1279</v>
      </c>
      <c r="C477" s="106"/>
      <c r="D477" s="42"/>
      <c r="E477" s="42"/>
      <c r="F477" s="116">
        <v>1567340</v>
      </c>
      <c r="G477" s="116"/>
      <c r="H477" s="116"/>
    </row>
    <row r="478" spans="1:8" ht="94.5">
      <c r="A478" s="53" t="s">
        <v>1326</v>
      </c>
      <c r="B478" s="106" t="s">
        <v>1279</v>
      </c>
      <c r="C478" s="106" t="s">
        <v>3</v>
      </c>
      <c r="D478" s="42" t="s">
        <v>111</v>
      </c>
      <c r="E478" s="42" t="s">
        <v>106</v>
      </c>
      <c r="F478" s="116">
        <v>1567340</v>
      </c>
      <c r="G478" s="116"/>
      <c r="H478" s="116"/>
    </row>
    <row r="479" spans="1:8" ht="63">
      <c r="A479" s="139" t="s">
        <v>871</v>
      </c>
      <c r="B479" s="106" t="s">
        <v>382</v>
      </c>
      <c r="C479" s="106"/>
      <c r="D479" s="106"/>
      <c r="E479" s="42"/>
      <c r="F479" s="116">
        <v>2499856.34</v>
      </c>
      <c r="G479" s="116">
        <v>2366735.34</v>
      </c>
      <c r="H479" s="116">
        <v>2366735.34</v>
      </c>
    </row>
    <row r="480" spans="1:8" ht="31.5">
      <c r="A480" s="139" t="s">
        <v>123</v>
      </c>
      <c r="B480" s="106" t="s">
        <v>383</v>
      </c>
      <c r="C480" s="106"/>
      <c r="D480" s="106"/>
      <c r="E480" s="42"/>
      <c r="F480" s="116">
        <v>1115335.3400000001</v>
      </c>
      <c r="G480" s="116">
        <v>1115335.3400000001</v>
      </c>
      <c r="H480" s="116">
        <v>1115335.3400000001</v>
      </c>
    </row>
    <row r="481" spans="1:8" ht="31.5">
      <c r="A481" s="139" t="s">
        <v>172</v>
      </c>
      <c r="B481" s="106" t="s">
        <v>384</v>
      </c>
      <c r="C481" s="106"/>
      <c r="D481" s="106"/>
      <c r="E481" s="46"/>
      <c r="F481" s="116">
        <v>400000</v>
      </c>
      <c r="G481" s="116">
        <v>400000</v>
      </c>
      <c r="H481" s="116">
        <v>400000</v>
      </c>
    </row>
    <row r="482" spans="1:8" ht="110.25">
      <c r="A482" s="139" t="s">
        <v>1081</v>
      </c>
      <c r="B482" s="106" t="s">
        <v>384</v>
      </c>
      <c r="C482" s="106" t="s">
        <v>39</v>
      </c>
      <c r="D482" s="42" t="s">
        <v>83</v>
      </c>
      <c r="E482" s="42" t="s">
        <v>105</v>
      </c>
      <c r="F482" s="116">
        <v>230000</v>
      </c>
      <c r="G482" s="116">
        <v>130000</v>
      </c>
      <c r="H482" s="116">
        <v>130000</v>
      </c>
    </row>
    <row r="483" spans="1:8" ht="63">
      <c r="A483" s="139" t="s">
        <v>1082</v>
      </c>
      <c r="B483" s="106" t="s">
        <v>384</v>
      </c>
      <c r="C483" s="106" t="s">
        <v>92</v>
      </c>
      <c r="D483" s="42" t="s">
        <v>83</v>
      </c>
      <c r="E483" s="42" t="s">
        <v>105</v>
      </c>
      <c r="F483" s="116">
        <v>90000</v>
      </c>
      <c r="G483" s="116">
        <v>70000</v>
      </c>
      <c r="H483" s="116">
        <v>70000</v>
      </c>
    </row>
    <row r="484" spans="1:8" ht="47.25">
      <c r="A484" s="139" t="s">
        <v>1083</v>
      </c>
      <c r="B484" s="106" t="s">
        <v>384</v>
      </c>
      <c r="C484" s="106" t="s">
        <v>37</v>
      </c>
      <c r="D484" s="42" t="s">
        <v>83</v>
      </c>
      <c r="E484" s="42" t="s">
        <v>105</v>
      </c>
      <c r="F484" s="116">
        <v>80000</v>
      </c>
      <c r="G484" s="116">
        <v>200000</v>
      </c>
      <c r="H484" s="116">
        <v>200000</v>
      </c>
    </row>
    <row r="485" spans="1:8" ht="110.25">
      <c r="A485" s="139" t="s">
        <v>872</v>
      </c>
      <c r="B485" s="106" t="s">
        <v>580</v>
      </c>
      <c r="C485" s="106"/>
      <c r="D485" s="106"/>
      <c r="E485" s="42"/>
      <c r="F485" s="116">
        <v>715335.34</v>
      </c>
      <c r="G485" s="116">
        <v>715335.34</v>
      </c>
      <c r="H485" s="116">
        <v>715335.34</v>
      </c>
    </row>
    <row r="486" spans="1:8" ht="157.5">
      <c r="A486" s="137" t="s">
        <v>1093</v>
      </c>
      <c r="B486" s="106" t="s">
        <v>580</v>
      </c>
      <c r="C486" s="106" t="s">
        <v>92</v>
      </c>
      <c r="D486" s="42" t="s">
        <v>83</v>
      </c>
      <c r="E486" s="42" t="s">
        <v>105</v>
      </c>
      <c r="F486" s="116">
        <v>715335.34</v>
      </c>
      <c r="G486" s="116">
        <v>715335.34</v>
      </c>
      <c r="H486" s="116">
        <v>715335.34</v>
      </c>
    </row>
    <row r="487" spans="1:8" ht="31.5">
      <c r="A487" s="139" t="s">
        <v>159</v>
      </c>
      <c r="B487" s="106" t="s">
        <v>385</v>
      </c>
      <c r="C487" s="106"/>
      <c r="D487" s="106"/>
      <c r="E487" s="42"/>
      <c r="F487" s="116">
        <v>1384521</v>
      </c>
      <c r="G487" s="116">
        <v>1251400</v>
      </c>
      <c r="H487" s="116">
        <v>1251400</v>
      </c>
    </row>
    <row r="488" spans="1:8" ht="15.75">
      <c r="A488" s="139" t="s">
        <v>34</v>
      </c>
      <c r="B488" s="106" t="s">
        <v>386</v>
      </c>
      <c r="C488" s="106"/>
      <c r="D488" s="106"/>
      <c r="E488" s="42"/>
      <c r="F488" s="116">
        <v>1384521</v>
      </c>
      <c r="G488" s="116">
        <v>1251400</v>
      </c>
      <c r="H488" s="116">
        <v>1251400</v>
      </c>
    </row>
    <row r="489" spans="1:8" ht="94.5">
      <c r="A489" s="139" t="s">
        <v>1077</v>
      </c>
      <c r="B489" s="106" t="s">
        <v>386</v>
      </c>
      <c r="C489" s="106" t="s">
        <v>39</v>
      </c>
      <c r="D489" s="42" t="s">
        <v>83</v>
      </c>
      <c r="E489" s="42" t="s">
        <v>105</v>
      </c>
      <c r="F489" s="116">
        <v>1225717.2</v>
      </c>
      <c r="G489" s="116">
        <v>1251400</v>
      </c>
      <c r="H489" s="116">
        <v>1251400</v>
      </c>
    </row>
    <row r="490" spans="1:8" ht="47.25">
      <c r="A490" s="139" t="s">
        <v>1078</v>
      </c>
      <c r="B490" s="106" t="s">
        <v>386</v>
      </c>
      <c r="C490" s="106" t="s">
        <v>92</v>
      </c>
      <c r="D490" s="42" t="s">
        <v>83</v>
      </c>
      <c r="E490" s="42" t="s">
        <v>105</v>
      </c>
      <c r="F490" s="116">
        <v>158803.79999999999</v>
      </c>
      <c r="G490" s="116"/>
      <c r="H490" s="116"/>
    </row>
    <row r="491" spans="1:8" ht="47.25">
      <c r="A491" s="140" t="s">
        <v>842</v>
      </c>
      <c r="B491" s="108" t="s">
        <v>347</v>
      </c>
      <c r="C491" s="108"/>
      <c r="D491" s="108"/>
      <c r="E491" s="43"/>
      <c r="F491" s="115">
        <v>2363372.7200000002</v>
      </c>
      <c r="G491" s="115">
        <v>460000</v>
      </c>
      <c r="H491" s="115">
        <v>460000</v>
      </c>
    </row>
    <row r="492" spans="1:8" ht="63">
      <c r="A492" s="139" t="s">
        <v>843</v>
      </c>
      <c r="B492" s="106" t="s">
        <v>348</v>
      </c>
      <c r="C492" s="106"/>
      <c r="D492" s="106"/>
      <c r="E492" s="42"/>
      <c r="F492" s="116">
        <v>228272.72</v>
      </c>
      <c r="G492" s="116"/>
      <c r="H492" s="116"/>
    </row>
    <row r="493" spans="1:8" ht="31.5">
      <c r="A493" s="139" t="s">
        <v>123</v>
      </c>
      <c r="B493" s="106" t="s">
        <v>349</v>
      </c>
      <c r="C493" s="106"/>
      <c r="D493" s="106"/>
      <c r="E493" s="42"/>
      <c r="F493" s="116">
        <v>228272.72</v>
      </c>
      <c r="G493" s="116"/>
      <c r="H493" s="116"/>
    </row>
    <row r="494" spans="1:8" ht="47.25">
      <c r="A494" s="139" t="s">
        <v>141</v>
      </c>
      <c r="B494" s="106" t="s">
        <v>350</v>
      </c>
      <c r="C494" s="106"/>
      <c r="D494" s="106"/>
      <c r="E494" s="42"/>
      <c r="F494" s="116">
        <v>228272.72</v>
      </c>
      <c r="G494" s="116"/>
      <c r="H494" s="116"/>
    </row>
    <row r="495" spans="1:8" ht="94.5">
      <c r="A495" s="137" t="s">
        <v>1094</v>
      </c>
      <c r="B495" s="106" t="s">
        <v>350</v>
      </c>
      <c r="C495" s="106" t="s">
        <v>92</v>
      </c>
      <c r="D495" s="42" t="s">
        <v>108</v>
      </c>
      <c r="E495" s="42" t="s">
        <v>109</v>
      </c>
      <c r="F495" s="116">
        <v>228272.72</v>
      </c>
      <c r="G495" s="116"/>
      <c r="H495" s="116"/>
    </row>
    <row r="496" spans="1:8" ht="31.5">
      <c r="A496" s="139" t="s">
        <v>844</v>
      </c>
      <c r="B496" s="106" t="s">
        <v>351</v>
      </c>
      <c r="C496" s="106"/>
      <c r="D496" s="106"/>
      <c r="E496" s="42"/>
      <c r="F496" s="116">
        <v>1190000</v>
      </c>
      <c r="G496" s="116">
        <v>460000</v>
      </c>
      <c r="H496" s="116">
        <v>460000</v>
      </c>
    </row>
    <row r="497" spans="1:8" ht="31.5">
      <c r="A497" s="139" t="s">
        <v>123</v>
      </c>
      <c r="B497" s="106" t="s">
        <v>352</v>
      </c>
      <c r="C497" s="106"/>
      <c r="D497" s="106"/>
      <c r="E497" s="42"/>
      <c r="F497" s="116">
        <v>1190000</v>
      </c>
      <c r="G497" s="116">
        <v>460000</v>
      </c>
      <c r="H497" s="116">
        <v>460000</v>
      </c>
    </row>
    <row r="498" spans="1:8" ht="31.5">
      <c r="A498" s="139" t="s">
        <v>203</v>
      </c>
      <c r="B498" s="106" t="s">
        <v>353</v>
      </c>
      <c r="C498" s="106"/>
      <c r="D498" s="106"/>
      <c r="E498" s="42"/>
      <c r="F498" s="116">
        <v>460000</v>
      </c>
      <c r="G498" s="116">
        <v>460000</v>
      </c>
      <c r="H498" s="116">
        <v>460000</v>
      </c>
    </row>
    <row r="499" spans="1:8" ht="63">
      <c r="A499" s="137" t="s">
        <v>1095</v>
      </c>
      <c r="B499" s="106" t="s">
        <v>353</v>
      </c>
      <c r="C499" s="106" t="s">
        <v>92</v>
      </c>
      <c r="D499" s="42" t="s">
        <v>108</v>
      </c>
      <c r="E499" s="42" t="s">
        <v>109</v>
      </c>
      <c r="F499" s="116">
        <v>210000</v>
      </c>
      <c r="G499" s="116">
        <v>260000</v>
      </c>
      <c r="H499" s="116">
        <v>260000</v>
      </c>
    </row>
    <row r="500" spans="1:8" ht="47.25">
      <c r="A500" s="139" t="s">
        <v>1096</v>
      </c>
      <c r="B500" s="106" t="s">
        <v>353</v>
      </c>
      <c r="C500" s="106" t="s">
        <v>37</v>
      </c>
      <c r="D500" s="42" t="s">
        <v>108</v>
      </c>
      <c r="E500" s="42" t="s">
        <v>109</v>
      </c>
      <c r="F500" s="116">
        <v>212500</v>
      </c>
      <c r="G500" s="116">
        <v>175000</v>
      </c>
      <c r="H500" s="116">
        <v>175000</v>
      </c>
    </row>
    <row r="501" spans="1:8" ht="47.25">
      <c r="A501" s="139" t="s">
        <v>1097</v>
      </c>
      <c r="B501" s="106" t="s">
        <v>353</v>
      </c>
      <c r="C501" s="106" t="s">
        <v>157</v>
      </c>
      <c r="D501" s="42" t="s">
        <v>108</v>
      </c>
      <c r="E501" s="42" t="s">
        <v>109</v>
      </c>
      <c r="F501" s="116">
        <v>37500</v>
      </c>
      <c r="G501" s="116">
        <v>25000</v>
      </c>
      <c r="H501" s="116">
        <v>25000</v>
      </c>
    </row>
    <row r="502" spans="1:8" ht="63">
      <c r="A502" s="139" t="s">
        <v>550</v>
      </c>
      <c r="B502" s="106" t="s">
        <v>501</v>
      </c>
      <c r="C502" s="106"/>
      <c r="D502" s="106"/>
      <c r="E502" s="42"/>
      <c r="F502" s="116">
        <v>730000</v>
      </c>
      <c r="G502" s="116"/>
      <c r="H502" s="116"/>
    </row>
    <row r="503" spans="1:8" ht="94.5">
      <c r="A503" s="137" t="s">
        <v>1098</v>
      </c>
      <c r="B503" s="106" t="s">
        <v>501</v>
      </c>
      <c r="C503" s="106" t="s">
        <v>92</v>
      </c>
      <c r="D503" s="42" t="s">
        <v>108</v>
      </c>
      <c r="E503" s="42" t="s">
        <v>109</v>
      </c>
      <c r="F503" s="116">
        <v>730000</v>
      </c>
      <c r="G503" s="116"/>
      <c r="H503" s="116"/>
    </row>
    <row r="504" spans="1:8" ht="63">
      <c r="A504" s="139" t="s">
        <v>442</v>
      </c>
      <c r="B504" s="106" t="s">
        <v>436</v>
      </c>
      <c r="C504" s="106"/>
      <c r="D504" s="106"/>
      <c r="E504" s="42"/>
      <c r="F504" s="116">
        <v>945100</v>
      </c>
      <c r="G504" s="116"/>
      <c r="H504" s="116"/>
    </row>
    <row r="505" spans="1:8" ht="31.5">
      <c r="A505" s="139" t="s">
        <v>123</v>
      </c>
      <c r="B505" s="106" t="s">
        <v>437</v>
      </c>
      <c r="C505" s="106"/>
      <c r="D505" s="106"/>
      <c r="E505" s="42"/>
      <c r="F505" s="116">
        <v>945100</v>
      </c>
      <c r="G505" s="116"/>
      <c r="H505" s="116"/>
    </row>
    <row r="506" spans="1:8" ht="31.5">
      <c r="A506" s="139" t="s">
        <v>443</v>
      </c>
      <c r="B506" s="106" t="s">
        <v>502</v>
      </c>
      <c r="C506" s="106"/>
      <c r="D506" s="106"/>
      <c r="E506" s="42"/>
      <c r="F506" s="116">
        <v>945100</v>
      </c>
      <c r="G506" s="116"/>
      <c r="H506" s="116"/>
    </row>
    <row r="507" spans="1:8" ht="78.75">
      <c r="A507" s="139" t="s">
        <v>1280</v>
      </c>
      <c r="B507" s="106" t="s">
        <v>502</v>
      </c>
      <c r="C507" s="106" t="s">
        <v>3</v>
      </c>
      <c r="D507" s="42" t="s">
        <v>108</v>
      </c>
      <c r="E507" s="42" t="s">
        <v>109</v>
      </c>
      <c r="F507" s="116">
        <v>945100</v>
      </c>
      <c r="G507" s="116"/>
      <c r="H507" s="116"/>
    </row>
    <row r="508" spans="1:8" ht="47.25">
      <c r="A508" s="140" t="s">
        <v>823</v>
      </c>
      <c r="B508" s="108" t="s">
        <v>326</v>
      </c>
      <c r="C508" s="108"/>
      <c r="D508" s="108"/>
      <c r="E508" s="43"/>
      <c r="F508" s="115">
        <v>70000</v>
      </c>
      <c r="G508" s="115">
        <v>70000</v>
      </c>
      <c r="H508" s="115">
        <v>70000</v>
      </c>
    </row>
    <row r="509" spans="1:8" ht="31.5">
      <c r="A509" s="139" t="s">
        <v>858</v>
      </c>
      <c r="B509" s="106" t="s">
        <v>371</v>
      </c>
      <c r="C509" s="106"/>
      <c r="D509" s="106"/>
      <c r="E509" s="42"/>
      <c r="F509" s="116">
        <v>50000</v>
      </c>
      <c r="G509" s="116">
        <v>50000</v>
      </c>
      <c r="H509" s="116">
        <v>50000</v>
      </c>
    </row>
    <row r="510" spans="1:8" ht="15.75">
      <c r="A510" s="139" t="s">
        <v>46</v>
      </c>
      <c r="B510" s="106" t="s">
        <v>372</v>
      </c>
      <c r="C510" s="106"/>
      <c r="D510" s="106"/>
      <c r="E510" s="105"/>
      <c r="F510" s="116">
        <v>50000</v>
      </c>
      <c r="G510" s="116">
        <v>50000</v>
      </c>
      <c r="H510" s="116">
        <v>50000</v>
      </c>
    </row>
    <row r="511" spans="1:8" ht="31.5">
      <c r="A511" s="139" t="s">
        <v>752</v>
      </c>
      <c r="B511" s="106" t="s">
        <v>373</v>
      </c>
      <c r="C511" s="106"/>
      <c r="D511" s="106"/>
      <c r="E511" s="105"/>
      <c r="F511" s="116">
        <v>50000</v>
      </c>
      <c r="G511" s="116">
        <v>50000</v>
      </c>
      <c r="H511" s="116">
        <v>50000</v>
      </c>
    </row>
    <row r="512" spans="1:8" ht="63">
      <c r="A512" s="137" t="s">
        <v>1099</v>
      </c>
      <c r="B512" s="106" t="s">
        <v>373</v>
      </c>
      <c r="C512" s="106" t="s">
        <v>92</v>
      </c>
      <c r="D512" s="42" t="s">
        <v>111</v>
      </c>
      <c r="E512" s="42" t="s">
        <v>109</v>
      </c>
      <c r="F512" s="116">
        <v>50000</v>
      </c>
      <c r="G512" s="116">
        <v>50000</v>
      </c>
      <c r="H512" s="116">
        <v>50000</v>
      </c>
    </row>
    <row r="513" spans="1:8" ht="31.5">
      <c r="A513" s="139" t="s">
        <v>824</v>
      </c>
      <c r="B513" s="106" t="s">
        <v>327</v>
      </c>
      <c r="C513" s="106"/>
      <c r="D513" s="106"/>
      <c r="E513" s="28"/>
      <c r="F513" s="116">
        <v>20000</v>
      </c>
      <c r="G513" s="116">
        <v>20000</v>
      </c>
      <c r="H513" s="116">
        <v>20000</v>
      </c>
    </row>
    <row r="514" spans="1:8" ht="31.5">
      <c r="A514" s="139" t="s">
        <v>123</v>
      </c>
      <c r="B514" s="106" t="s">
        <v>328</v>
      </c>
      <c r="C514" s="106"/>
      <c r="D514" s="106"/>
      <c r="E514" s="42"/>
      <c r="F514" s="116">
        <v>20000</v>
      </c>
      <c r="G514" s="116">
        <v>20000</v>
      </c>
      <c r="H514" s="116">
        <v>20000</v>
      </c>
    </row>
    <row r="515" spans="1:8" ht="15.75">
      <c r="A515" s="139" t="s">
        <v>204</v>
      </c>
      <c r="B515" s="106" t="s">
        <v>329</v>
      </c>
      <c r="C515" s="106"/>
      <c r="D515" s="106"/>
      <c r="E515" s="105"/>
      <c r="F515" s="116">
        <v>20000</v>
      </c>
      <c r="G515" s="116">
        <v>20000</v>
      </c>
      <c r="H515" s="116">
        <v>20000</v>
      </c>
    </row>
    <row r="516" spans="1:8" ht="63">
      <c r="A516" s="137" t="s">
        <v>1100</v>
      </c>
      <c r="B516" s="106" t="s">
        <v>329</v>
      </c>
      <c r="C516" s="106" t="s">
        <v>92</v>
      </c>
      <c r="D516" s="46" t="s">
        <v>104</v>
      </c>
      <c r="E516" s="46" t="s">
        <v>59</v>
      </c>
      <c r="F516" s="116">
        <v>20000</v>
      </c>
      <c r="G516" s="116">
        <v>20000</v>
      </c>
      <c r="H516" s="116">
        <v>20000</v>
      </c>
    </row>
    <row r="517" spans="1:8" ht="63">
      <c r="A517" s="140" t="s">
        <v>759</v>
      </c>
      <c r="B517" s="108" t="s">
        <v>233</v>
      </c>
      <c r="C517" s="108"/>
      <c r="D517" s="108"/>
      <c r="E517" s="134"/>
      <c r="F517" s="115">
        <v>189782874.47</v>
      </c>
      <c r="G517" s="115">
        <v>195812943</v>
      </c>
      <c r="H517" s="115">
        <v>205812943</v>
      </c>
    </row>
    <row r="518" spans="1:8" ht="47.25">
      <c r="A518" s="139" t="s">
        <v>57</v>
      </c>
      <c r="B518" s="106" t="s">
        <v>234</v>
      </c>
      <c r="C518" s="106"/>
      <c r="D518" s="106"/>
      <c r="E518" s="42"/>
      <c r="F518" s="116">
        <v>31560918.469999999</v>
      </c>
      <c r="G518" s="116">
        <v>24458500</v>
      </c>
      <c r="H518" s="116">
        <v>24458500</v>
      </c>
    </row>
    <row r="519" spans="1:8" ht="15.75">
      <c r="A519" s="139" t="s">
        <v>46</v>
      </c>
      <c r="B519" s="106" t="s">
        <v>235</v>
      </c>
      <c r="C519" s="106"/>
      <c r="D519" s="106"/>
      <c r="E519" s="42"/>
      <c r="F519" s="116">
        <v>31560918.469999999</v>
      </c>
      <c r="G519" s="116">
        <v>24458500</v>
      </c>
      <c r="H519" s="116">
        <v>24458500</v>
      </c>
    </row>
    <row r="520" spans="1:8" ht="31.5">
      <c r="A520" s="139" t="s">
        <v>198</v>
      </c>
      <c r="B520" s="106" t="s">
        <v>236</v>
      </c>
      <c r="C520" s="106"/>
      <c r="D520" s="106"/>
      <c r="E520" s="42"/>
      <c r="F520" s="116">
        <v>30812419.469999999</v>
      </c>
      <c r="G520" s="116">
        <v>23829761</v>
      </c>
      <c r="H520" s="116">
        <v>23829761</v>
      </c>
    </row>
    <row r="521" spans="1:8" ht="110.25">
      <c r="A521" s="137" t="s">
        <v>989</v>
      </c>
      <c r="B521" s="106" t="s">
        <v>236</v>
      </c>
      <c r="C521" s="106" t="s">
        <v>39</v>
      </c>
      <c r="D521" s="42" t="s">
        <v>104</v>
      </c>
      <c r="E521" s="42" t="s">
        <v>110</v>
      </c>
      <c r="F521" s="116">
        <v>24877201</v>
      </c>
      <c r="G521" s="116">
        <v>21278161</v>
      </c>
      <c r="H521" s="116">
        <v>21278161</v>
      </c>
    </row>
    <row r="522" spans="1:8" ht="63">
      <c r="A522" s="137" t="s">
        <v>1101</v>
      </c>
      <c r="B522" s="106" t="s">
        <v>236</v>
      </c>
      <c r="C522" s="106" t="s">
        <v>92</v>
      </c>
      <c r="D522" s="42" t="s">
        <v>104</v>
      </c>
      <c r="E522" s="42" t="s">
        <v>110</v>
      </c>
      <c r="F522" s="116">
        <v>5926655.9699999997</v>
      </c>
      <c r="G522" s="116">
        <v>2543600</v>
      </c>
      <c r="H522" s="116">
        <v>2543600</v>
      </c>
    </row>
    <row r="523" spans="1:8" ht="47.25">
      <c r="A523" s="137" t="s">
        <v>1102</v>
      </c>
      <c r="B523" s="106" t="s">
        <v>236</v>
      </c>
      <c r="C523" s="106" t="s">
        <v>157</v>
      </c>
      <c r="D523" s="42" t="s">
        <v>104</v>
      </c>
      <c r="E523" s="42" t="s">
        <v>110</v>
      </c>
      <c r="F523" s="116">
        <v>8562.5</v>
      </c>
      <c r="G523" s="116">
        <v>8000</v>
      </c>
      <c r="H523" s="116">
        <v>8000</v>
      </c>
    </row>
    <row r="524" spans="1:8" ht="63">
      <c r="A524" s="139" t="s">
        <v>561</v>
      </c>
      <c r="B524" s="106" t="s">
        <v>560</v>
      </c>
      <c r="C524" s="106"/>
      <c r="D524" s="106"/>
      <c r="E524" s="105"/>
      <c r="F524" s="116">
        <v>748499</v>
      </c>
      <c r="G524" s="116">
        <v>628739</v>
      </c>
      <c r="H524" s="116">
        <v>628739</v>
      </c>
    </row>
    <row r="525" spans="1:8" ht="141.75">
      <c r="A525" s="137" t="s">
        <v>1103</v>
      </c>
      <c r="B525" s="106" t="s">
        <v>560</v>
      </c>
      <c r="C525" s="106" t="s">
        <v>39</v>
      </c>
      <c r="D525" s="42" t="s">
        <v>104</v>
      </c>
      <c r="E525" s="42" t="s">
        <v>110</v>
      </c>
      <c r="F525" s="116">
        <v>748499</v>
      </c>
      <c r="G525" s="116">
        <v>628739</v>
      </c>
      <c r="H525" s="116">
        <v>628739</v>
      </c>
    </row>
    <row r="526" spans="1:8" ht="78.75">
      <c r="A526" s="139" t="s">
        <v>760</v>
      </c>
      <c r="B526" s="106" t="s">
        <v>237</v>
      </c>
      <c r="C526" s="106"/>
      <c r="D526" s="106"/>
      <c r="E526" s="42"/>
      <c r="F526" s="116">
        <v>300000</v>
      </c>
      <c r="G526" s="116">
        <v>300000</v>
      </c>
      <c r="H526" s="116">
        <v>300000</v>
      </c>
    </row>
    <row r="527" spans="1:8" ht="15.75">
      <c r="A527" s="139" t="s">
        <v>46</v>
      </c>
      <c r="B527" s="106" t="s">
        <v>238</v>
      </c>
      <c r="C527" s="106"/>
      <c r="D527" s="106"/>
      <c r="E527" s="42"/>
      <c r="F527" s="116">
        <v>300000</v>
      </c>
      <c r="G527" s="116">
        <v>300000</v>
      </c>
      <c r="H527" s="116">
        <v>300000</v>
      </c>
    </row>
    <row r="528" spans="1:8" ht="31.5">
      <c r="A528" s="139" t="s">
        <v>198</v>
      </c>
      <c r="B528" s="106" t="s">
        <v>239</v>
      </c>
      <c r="C528" s="106"/>
      <c r="D528" s="106"/>
      <c r="E528" s="42"/>
      <c r="F528" s="116">
        <v>300000</v>
      </c>
      <c r="G528" s="116">
        <v>300000</v>
      </c>
      <c r="H528" s="116">
        <v>300000</v>
      </c>
    </row>
    <row r="529" spans="1:8" ht="63">
      <c r="A529" s="137" t="s">
        <v>1101</v>
      </c>
      <c r="B529" s="106" t="s">
        <v>239</v>
      </c>
      <c r="C529" s="106" t="s">
        <v>92</v>
      </c>
      <c r="D529" s="42" t="s">
        <v>104</v>
      </c>
      <c r="E529" s="42" t="s">
        <v>110</v>
      </c>
      <c r="F529" s="116">
        <v>300000</v>
      </c>
      <c r="G529" s="116">
        <v>300000</v>
      </c>
      <c r="H529" s="116">
        <v>300000</v>
      </c>
    </row>
    <row r="530" spans="1:8" ht="31.5">
      <c r="A530" s="139" t="s">
        <v>26</v>
      </c>
      <c r="B530" s="106" t="s">
        <v>258</v>
      </c>
      <c r="C530" s="106"/>
      <c r="D530" s="106"/>
      <c r="E530" s="42"/>
      <c r="F530" s="116">
        <v>157921956</v>
      </c>
      <c r="G530" s="116">
        <v>171054443</v>
      </c>
      <c r="H530" s="116">
        <v>181054443</v>
      </c>
    </row>
    <row r="531" spans="1:8" ht="78.75">
      <c r="A531" s="139" t="s">
        <v>179</v>
      </c>
      <c r="B531" s="106" t="s">
        <v>260</v>
      </c>
      <c r="C531" s="106"/>
      <c r="D531" s="106"/>
      <c r="E531" s="42"/>
      <c r="F531" s="116">
        <v>115000000</v>
      </c>
      <c r="G531" s="116">
        <v>135000000</v>
      </c>
      <c r="H531" s="116">
        <v>145000000</v>
      </c>
    </row>
    <row r="532" spans="1:8" ht="110.25">
      <c r="A532" s="139" t="s">
        <v>163</v>
      </c>
      <c r="B532" s="106" t="s">
        <v>261</v>
      </c>
      <c r="C532" s="106"/>
      <c r="D532" s="106"/>
      <c r="E532" s="42"/>
      <c r="F532" s="116">
        <v>115000000</v>
      </c>
      <c r="G532" s="116">
        <v>135000000</v>
      </c>
      <c r="H532" s="116">
        <v>145000000</v>
      </c>
    </row>
    <row r="533" spans="1:8" ht="126">
      <c r="A533" s="137" t="s">
        <v>1104</v>
      </c>
      <c r="B533" s="106" t="s">
        <v>261</v>
      </c>
      <c r="C533" s="106" t="s">
        <v>132</v>
      </c>
      <c r="D533" s="42" t="s">
        <v>32</v>
      </c>
      <c r="E533" s="42" t="s">
        <v>106</v>
      </c>
      <c r="F533" s="116">
        <v>115000000</v>
      </c>
      <c r="G533" s="116">
        <v>135000000</v>
      </c>
      <c r="H533" s="116">
        <v>145000000</v>
      </c>
    </row>
    <row r="534" spans="1:8" ht="15.75">
      <c r="A534" s="139" t="s">
        <v>124</v>
      </c>
      <c r="B534" s="106" t="s">
        <v>259</v>
      </c>
      <c r="C534" s="106"/>
      <c r="D534" s="106"/>
      <c r="E534" s="42"/>
      <c r="F534" s="116">
        <v>42921956</v>
      </c>
      <c r="G534" s="116">
        <v>36054443</v>
      </c>
      <c r="H534" s="116">
        <v>36054443</v>
      </c>
    </row>
    <row r="535" spans="1:8" ht="94.5">
      <c r="A535" s="139" t="s">
        <v>774</v>
      </c>
      <c r="B535" s="106" t="s">
        <v>559</v>
      </c>
      <c r="C535" s="106"/>
      <c r="D535" s="106"/>
      <c r="E535" s="42"/>
      <c r="F535" s="116">
        <v>42921956</v>
      </c>
      <c r="G535" s="116">
        <v>36054443</v>
      </c>
      <c r="H535" s="116">
        <v>36054443</v>
      </c>
    </row>
    <row r="536" spans="1:8" ht="94.5">
      <c r="A536" s="137" t="s">
        <v>1105</v>
      </c>
      <c r="B536" s="106" t="s">
        <v>559</v>
      </c>
      <c r="C536" s="106" t="s">
        <v>132</v>
      </c>
      <c r="D536" s="42" t="s">
        <v>32</v>
      </c>
      <c r="E536" s="42" t="s">
        <v>104</v>
      </c>
      <c r="F536" s="116">
        <v>42921956</v>
      </c>
      <c r="G536" s="116">
        <v>36054443</v>
      </c>
      <c r="H536" s="116">
        <v>36054443</v>
      </c>
    </row>
    <row r="537" spans="1:8" ht="47.25">
      <c r="A537" s="140" t="s">
        <v>840</v>
      </c>
      <c r="B537" s="108" t="s">
        <v>343</v>
      </c>
      <c r="C537" s="108"/>
      <c r="D537" s="108"/>
      <c r="E537" s="43"/>
      <c r="F537" s="115">
        <v>820600</v>
      </c>
      <c r="G537" s="115">
        <v>820600</v>
      </c>
      <c r="H537" s="115">
        <v>820600</v>
      </c>
    </row>
    <row r="538" spans="1:8" ht="15.75">
      <c r="A538" s="139" t="s">
        <v>46</v>
      </c>
      <c r="B538" s="106" t="s">
        <v>344</v>
      </c>
      <c r="C538" s="106"/>
      <c r="D538" s="106"/>
      <c r="E538" s="42"/>
      <c r="F538" s="116">
        <v>800600</v>
      </c>
      <c r="G538" s="116">
        <v>800600</v>
      </c>
      <c r="H538" s="116">
        <v>800600</v>
      </c>
    </row>
    <row r="539" spans="1:8" ht="31.5">
      <c r="A539" s="139" t="s">
        <v>549</v>
      </c>
      <c r="B539" s="106" t="s">
        <v>500</v>
      </c>
      <c r="C539" s="106"/>
      <c r="D539" s="106"/>
      <c r="E539" s="42"/>
      <c r="F539" s="116">
        <v>800600</v>
      </c>
      <c r="G539" s="116">
        <v>800600</v>
      </c>
      <c r="H539" s="116">
        <v>800600</v>
      </c>
    </row>
    <row r="540" spans="1:8" ht="110.25">
      <c r="A540" s="137" t="s">
        <v>1106</v>
      </c>
      <c r="B540" s="106" t="s">
        <v>500</v>
      </c>
      <c r="C540" s="106" t="s">
        <v>39</v>
      </c>
      <c r="D540" s="42" t="s">
        <v>108</v>
      </c>
      <c r="E540" s="42" t="s">
        <v>104</v>
      </c>
      <c r="F540" s="116">
        <v>762400</v>
      </c>
      <c r="G540" s="116">
        <v>614900</v>
      </c>
      <c r="H540" s="116">
        <v>614900</v>
      </c>
    </row>
    <row r="541" spans="1:8" ht="63">
      <c r="A541" s="137" t="s">
        <v>1107</v>
      </c>
      <c r="B541" s="106" t="s">
        <v>500</v>
      </c>
      <c r="C541" s="106" t="s">
        <v>92</v>
      </c>
      <c r="D541" s="42" t="s">
        <v>108</v>
      </c>
      <c r="E541" s="42" t="s">
        <v>104</v>
      </c>
      <c r="F541" s="116">
        <v>38200</v>
      </c>
      <c r="G541" s="116">
        <v>185700</v>
      </c>
      <c r="H541" s="116">
        <v>185700</v>
      </c>
    </row>
    <row r="542" spans="1:8" ht="31.5">
      <c r="A542" s="139" t="s">
        <v>123</v>
      </c>
      <c r="B542" s="106" t="s">
        <v>345</v>
      </c>
      <c r="C542" s="106"/>
      <c r="D542" s="106"/>
      <c r="E542" s="42"/>
      <c r="F542" s="116">
        <v>20000</v>
      </c>
      <c r="G542" s="116">
        <v>20000</v>
      </c>
      <c r="H542" s="116">
        <v>20000</v>
      </c>
    </row>
    <row r="543" spans="1:8" ht="63">
      <c r="A543" s="139" t="s">
        <v>841</v>
      </c>
      <c r="B543" s="106" t="s">
        <v>346</v>
      </c>
      <c r="C543" s="106"/>
      <c r="D543" s="106"/>
      <c r="E543" s="42"/>
      <c r="F543" s="116">
        <v>20000</v>
      </c>
      <c r="G543" s="116">
        <v>20000</v>
      </c>
      <c r="H543" s="116">
        <v>20000</v>
      </c>
    </row>
    <row r="544" spans="1:8" ht="94.5">
      <c r="A544" s="137" t="s">
        <v>1108</v>
      </c>
      <c r="B544" s="106" t="s">
        <v>346</v>
      </c>
      <c r="C544" s="106" t="s">
        <v>92</v>
      </c>
      <c r="D544" s="42" t="s">
        <v>108</v>
      </c>
      <c r="E544" s="42" t="s">
        <v>104</v>
      </c>
      <c r="F544" s="116">
        <v>20000</v>
      </c>
      <c r="G544" s="116">
        <v>20000</v>
      </c>
      <c r="H544" s="116">
        <v>20000</v>
      </c>
    </row>
    <row r="545" spans="1:8" ht="63">
      <c r="A545" s="140" t="s">
        <v>825</v>
      </c>
      <c r="B545" s="108" t="s">
        <v>330</v>
      </c>
      <c r="C545" s="108"/>
      <c r="D545" s="108"/>
      <c r="E545" s="43"/>
      <c r="F545" s="115">
        <v>100000</v>
      </c>
      <c r="G545" s="115">
        <v>100000</v>
      </c>
      <c r="H545" s="115">
        <v>100000</v>
      </c>
    </row>
    <row r="546" spans="1:8" ht="15.75">
      <c r="A546" s="53" t="s">
        <v>17</v>
      </c>
      <c r="B546" s="106" t="s">
        <v>1281</v>
      </c>
      <c r="C546" s="106"/>
      <c r="D546" s="106"/>
      <c r="E546" s="42"/>
      <c r="F546" s="116">
        <v>45000</v>
      </c>
      <c r="G546" s="115"/>
      <c r="H546" s="115"/>
    </row>
    <row r="547" spans="1:8" ht="31.5">
      <c r="A547" s="53" t="s">
        <v>453</v>
      </c>
      <c r="B547" s="106" t="s">
        <v>1282</v>
      </c>
      <c r="C547" s="106"/>
      <c r="D547" s="106"/>
      <c r="E547" s="42"/>
      <c r="F547" s="116">
        <v>45000</v>
      </c>
      <c r="G547" s="115"/>
      <c r="H547" s="115"/>
    </row>
    <row r="548" spans="1:8" ht="47.25">
      <c r="A548" s="53" t="s">
        <v>1327</v>
      </c>
      <c r="B548" s="106" t="s">
        <v>1282</v>
      </c>
      <c r="C548" s="106" t="s">
        <v>132</v>
      </c>
      <c r="D548" s="46" t="s">
        <v>104</v>
      </c>
      <c r="E548" s="46" t="s">
        <v>59</v>
      </c>
      <c r="F548" s="116">
        <v>45000</v>
      </c>
      <c r="G548" s="115"/>
      <c r="H548" s="115"/>
    </row>
    <row r="549" spans="1:8" ht="31.5">
      <c r="A549" s="139" t="s">
        <v>123</v>
      </c>
      <c r="B549" s="106" t="s">
        <v>331</v>
      </c>
      <c r="C549" s="106"/>
      <c r="D549" s="106"/>
      <c r="E549" s="42"/>
      <c r="F549" s="116">
        <v>25000</v>
      </c>
      <c r="G549" s="116">
        <v>100000</v>
      </c>
      <c r="H549" s="116">
        <v>100000</v>
      </c>
    </row>
    <row r="550" spans="1:8" ht="31.5">
      <c r="A550" s="139" t="s">
        <v>453</v>
      </c>
      <c r="B550" s="106" t="s">
        <v>452</v>
      </c>
      <c r="C550" s="106"/>
      <c r="D550" s="106"/>
      <c r="E550" s="42"/>
      <c r="F550" s="116">
        <v>25000</v>
      </c>
      <c r="G550" s="116">
        <v>100000</v>
      </c>
      <c r="H550" s="116">
        <v>100000</v>
      </c>
    </row>
    <row r="551" spans="1:8" ht="63">
      <c r="A551" s="137" t="s">
        <v>1109</v>
      </c>
      <c r="B551" s="106" t="s">
        <v>452</v>
      </c>
      <c r="C551" s="106" t="s">
        <v>92</v>
      </c>
      <c r="D551" s="46" t="s">
        <v>104</v>
      </c>
      <c r="E551" s="46" t="s">
        <v>59</v>
      </c>
      <c r="F551" s="116">
        <v>25000</v>
      </c>
      <c r="G551" s="116">
        <v>100000</v>
      </c>
      <c r="H551" s="116">
        <v>100000</v>
      </c>
    </row>
    <row r="552" spans="1:8" ht="31.5">
      <c r="A552" s="53" t="s">
        <v>13</v>
      </c>
      <c r="B552" s="106" t="s">
        <v>1283</v>
      </c>
      <c r="C552" s="106"/>
      <c r="D552" s="46"/>
      <c r="E552" s="46"/>
      <c r="F552" s="116">
        <v>30000</v>
      </c>
      <c r="G552" s="116"/>
      <c r="H552" s="116"/>
    </row>
    <row r="553" spans="1:8" ht="31.5">
      <c r="A553" s="53" t="s">
        <v>453</v>
      </c>
      <c r="B553" s="106" t="s">
        <v>1284</v>
      </c>
      <c r="C553" s="106"/>
      <c r="D553" s="46"/>
      <c r="E553" s="46"/>
      <c r="F553" s="116">
        <v>30000</v>
      </c>
      <c r="G553" s="116"/>
      <c r="H553" s="116"/>
    </row>
    <row r="554" spans="1:8" ht="78.75">
      <c r="A554" s="53" t="s">
        <v>1328</v>
      </c>
      <c r="B554" s="106" t="s">
        <v>1284</v>
      </c>
      <c r="C554" s="106" t="s">
        <v>3</v>
      </c>
      <c r="D554" s="46" t="s">
        <v>82</v>
      </c>
      <c r="E554" s="46" t="s">
        <v>104</v>
      </c>
      <c r="F554" s="116">
        <v>30000</v>
      </c>
      <c r="G554" s="116"/>
      <c r="H554" s="116"/>
    </row>
    <row r="555" spans="1:8" ht="78.75">
      <c r="A555" s="140" t="s">
        <v>826</v>
      </c>
      <c r="B555" s="108" t="s">
        <v>332</v>
      </c>
      <c r="C555" s="108"/>
      <c r="D555" s="108"/>
      <c r="E555" s="43"/>
      <c r="F555" s="115">
        <v>441840</v>
      </c>
      <c r="G555" s="115">
        <v>210000</v>
      </c>
      <c r="H555" s="115">
        <v>210000</v>
      </c>
    </row>
    <row r="556" spans="1:8" ht="78.75">
      <c r="A556" s="53" t="s">
        <v>179</v>
      </c>
      <c r="B556" s="106" t="s">
        <v>1285</v>
      </c>
      <c r="C556" s="106"/>
      <c r="D556" s="106"/>
      <c r="E556" s="42"/>
      <c r="F556" s="116">
        <v>40000</v>
      </c>
      <c r="G556" s="115"/>
      <c r="H556" s="115"/>
    </row>
    <row r="557" spans="1:8" ht="31.5">
      <c r="A557" s="53" t="s">
        <v>1286</v>
      </c>
      <c r="B557" s="106" t="s">
        <v>1287</v>
      </c>
      <c r="C557" s="106"/>
      <c r="D557" s="106"/>
      <c r="E557" s="42"/>
      <c r="F557" s="116">
        <v>40000</v>
      </c>
      <c r="G557" s="115"/>
      <c r="H557" s="115"/>
    </row>
    <row r="558" spans="1:8" ht="31.5">
      <c r="A558" s="53" t="s">
        <v>1329</v>
      </c>
      <c r="B558" s="106" t="s">
        <v>1287</v>
      </c>
      <c r="C558" s="106" t="s">
        <v>132</v>
      </c>
      <c r="D558" s="46" t="s">
        <v>104</v>
      </c>
      <c r="E558" s="46" t="s">
        <v>59</v>
      </c>
      <c r="F558" s="116">
        <v>40000</v>
      </c>
      <c r="G558" s="115"/>
      <c r="H558" s="115"/>
    </row>
    <row r="559" spans="1:8" ht="31.5">
      <c r="A559" s="139" t="s">
        <v>123</v>
      </c>
      <c r="B559" s="106" t="s">
        <v>333</v>
      </c>
      <c r="C559" s="106"/>
      <c r="D559" s="106"/>
      <c r="E559" s="42"/>
      <c r="F559" s="116">
        <v>253290</v>
      </c>
      <c r="G559" s="116">
        <v>210000</v>
      </c>
      <c r="H559" s="116">
        <v>210000</v>
      </c>
    </row>
    <row r="560" spans="1:8" ht="47.25">
      <c r="A560" s="139" t="s">
        <v>827</v>
      </c>
      <c r="B560" s="106" t="s">
        <v>205</v>
      </c>
      <c r="C560" s="106"/>
      <c r="D560" s="106"/>
      <c r="E560" s="42"/>
      <c r="F560" s="116"/>
      <c r="G560" s="116">
        <v>110000</v>
      </c>
      <c r="H560" s="116">
        <v>110000</v>
      </c>
    </row>
    <row r="561" spans="1:8" ht="94.5">
      <c r="A561" s="137" t="s">
        <v>1110</v>
      </c>
      <c r="B561" s="106" t="s">
        <v>205</v>
      </c>
      <c r="C561" s="106" t="s">
        <v>92</v>
      </c>
      <c r="D561" s="46" t="s">
        <v>104</v>
      </c>
      <c r="E561" s="46" t="s">
        <v>59</v>
      </c>
      <c r="F561" s="116"/>
      <c r="G561" s="116">
        <v>110000</v>
      </c>
      <c r="H561" s="116">
        <v>110000</v>
      </c>
    </row>
    <row r="562" spans="1:8" ht="31.5">
      <c r="A562" s="139" t="s">
        <v>398</v>
      </c>
      <c r="B562" s="106" t="s">
        <v>399</v>
      </c>
      <c r="C562" s="106"/>
      <c r="D562" s="106"/>
      <c r="E562" s="42"/>
      <c r="F562" s="116">
        <v>21217.93</v>
      </c>
      <c r="G562" s="116">
        <v>100000</v>
      </c>
      <c r="H562" s="116">
        <v>100000</v>
      </c>
    </row>
    <row r="563" spans="1:8" ht="78.75">
      <c r="A563" s="137" t="s">
        <v>1111</v>
      </c>
      <c r="B563" s="106" t="s">
        <v>399</v>
      </c>
      <c r="C563" s="106" t="s">
        <v>92</v>
      </c>
      <c r="D563" s="46" t="s">
        <v>104</v>
      </c>
      <c r="E563" s="46" t="s">
        <v>59</v>
      </c>
      <c r="F563" s="116">
        <v>21217.93</v>
      </c>
      <c r="G563" s="116">
        <v>100000</v>
      </c>
      <c r="H563" s="116">
        <v>100000</v>
      </c>
    </row>
    <row r="564" spans="1:8" ht="47.25">
      <c r="A564" s="53" t="s">
        <v>1288</v>
      </c>
      <c r="B564" s="106" t="s">
        <v>1289</v>
      </c>
      <c r="C564" s="106"/>
      <c r="D564" s="46"/>
      <c r="E564" s="46"/>
      <c r="F564" s="116">
        <v>232072.07</v>
      </c>
      <c r="G564" s="116"/>
      <c r="H564" s="116"/>
    </row>
    <row r="565" spans="1:8" ht="78.75">
      <c r="A565" s="53" t="s">
        <v>1331</v>
      </c>
      <c r="B565" s="106" t="s">
        <v>1289</v>
      </c>
      <c r="C565" s="106" t="s">
        <v>37</v>
      </c>
      <c r="D565" s="46" t="s">
        <v>104</v>
      </c>
      <c r="E565" s="46" t="s">
        <v>59</v>
      </c>
      <c r="F565" s="116">
        <v>232072.07</v>
      </c>
      <c r="G565" s="116"/>
      <c r="H565" s="116"/>
    </row>
    <row r="566" spans="1:8" ht="31.5">
      <c r="A566" s="53" t="s">
        <v>13</v>
      </c>
      <c r="B566" s="106" t="s">
        <v>1290</v>
      </c>
      <c r="C566" s="106"/>
      <c r="D566" s="46"/>
      <c r="E566" s="46"/>
      <c r="F566" s="116">
        <v>148550</v>
      </c>
      <c r="G566" s="116"/>
      <c r="H566" s="116"/>
    </row>
    <row r="567" spans="1:8" ht="31.5">
      <c r="A567" s="53" t="s">
        <v>1286</v>
      </c>
      <c r="B567" s="106" t="s">
        <v>1291</v>
      </c>
      <c r="C567" s="106"/>
      <c r="D567" s="46"/>
      <c r="E567" s="46"/>
      <c r="F567" s="116">
        <v>148550</v>
      </c>
      <c r="G567" s="116"/>
      <c r="H567" s="116"/>
    </row>
    <row r="568" spans="1:8" ht="63">
      <c r="A568" s="53" t="s">
        <v>1330</v>
      </c>
      <c r="B568" s="106" t="s">
        <v>1291</v>
      </c>
      <c r="C568" s="106" t="s">
        <v>3</v>
      </c>
      <c r="D568" s="46" t="s">
        <v>83</v>
      </c>
      <c r="E568" s="46" t="s">
        <v>105</v>
      </c>
      <c r="F568" s="116">
        <v>148550</v>
      </c>
      <c r="G568" s="116"/>
      <c r="H568" s="116"/>
    </row>
    <row r="569" spans="1:8" ht="78.75">
      <c r="A569" s="140" t="s">
        <v>358</v>
      </c>
      <c r="B569" s="108" t="s">
        <v>359</v>
      </c>
      <c r="C569" s="108"/>
      <c r="D569" s="108"/>
      <c r="E569" s="43"/>
      <c r="F569" s="115">
        <v>277788303.83999997</v>
      </c>
      <c r="G569" s="115">
        <v>88521275.219999999</v>
      </c>
      <c r="H569" s="115">
        <v>208393134.38</v>
      </c>
    </row>
    <row r="570" spans="1:8" ht="15.75">
      <c r="A570" s="139" t="s">
        <v>847</v>
      </c>
      <c r="B570" s="106" t="s">
        <v>360</v>
      </c>
      <c r="C570" s="106"/>
      <c r="D570" s="106"/>
      <c r="E570" s="42"/>
      <c r="F570" s="116">
        <v>25836320.27</v>
      </c>
      <c r="G570" s="116">
        <v>1000000</v>
      </c>
      <c r="H570" s="116">
        <v>1000000</v>
      </c>
    </row>
    <row r="571" spans="1:8" ht="15.75">
      <c r="A571" s="53" t="s">
        <v>17</v>
      </c>
      <c r="B571" s="106" t="s">
        <v>1292</v>
      </c>
      <c r="C571" s="106"/>
      <c r="D571" s="106"/>
      <c r="E571" s="42"/>
      <c r="F571" s="116">
        <v>111120</v>
      </c>
      <c r="G571" s="116"/>
      <c r="H571" s="116"/>
    </row>
    <row r="572" spans="1:8" ht="47.25">
      <c r="A572" s="53" t="s">
        <v>848</v>
      </c>
      <c r="B572" s="106" t="s">
        <v>1293</v>
      </c>
      <c r="C572" s="106"/>
      <c r="D572" s="106"/>
      <c r="E572" s="42"/>
      <c r="F572" s="116">
        <v>111120</v>
      </c>
      <c r="G572" s="116"/>
      <c r="H572" s="116"/>
    </row>
    <row r="573" spans="1:8" ht="63">
      <c r="A573" s="53" t="s">
        <v>1332</v>
      </c>
      <c r="B573" s="106" t="s">
        <v>1293</v>
      </c>
      <c r="C573" s="106" t="s">
        <v>132</v>
      </c>
      <c r="D573" s="42" t="s">
        <v>109</v>
      </c>
      <c r="E573" s="42" t="s">
        <v>105</v>
      </c>
      <c r="F573" s="116">
        <v>111120</v>
      </c>
      <c r="G573" s="116"/>
      <c r="H573" s="116"/>
    </row>
    <row r="574" spans="1:8" ht="31.5">
      <c r="A574" s="139" t="s">
        <v>123</v>
      </c>
      <c r="B574" s="106" t="s">
        <v>361</v>
      </c>
      <c r="C574" s="106"/>
      <c r="D574" s="106"/>
      <c r="E574" s="42"/>
      <c r="F574" s="116">
        <v>554539.68999999994</v>
      </c>
      <c r="G574" s="116">
        <v>1000000</v>
      </c>
      <c r="H574" s="116">
        <v>1000000</v>
      </c>
    </row>
    <row r="575" spans="1:8" ht="47.25">
      <c r="A575" s="139" t="s">
        <v>848</v>
      </c>
      <c r="B575" s="106" t="s">
        <v>362</v>
      </c>
      <c r="C575" s="106"/>
      <c r="D575" s="106"/>
      <c r="E575" s="130"/>
      <c r="F575" s="116">
        <v>554539.68999999994</v>
      </c>
      <c r="G575" s="116">
        <v>1000000</v>
      </c>
      <c r="H575" s="116">
        <v>1000000</v>
      </c>
    </row>
    <row r="576" spans="1:8" ht="78.75">
      <c r="A576" s="137" t="s">
        <v>1112</v>
      </c>
      <c r="B576" s="106" t="s">
        <v>362</v>
      </c>
      <c r="C576" s="106" t="s">
        <v>92</v>
      </c>
      <c r="D576" s="42" t="s">
        <v>109</v>
      </c>
      <c r="E576" s="42" t="s">
        <v>105</v>
      </c>
      <c r="F576" s="116">
        <v>554539.68999999994</v>
      </c>
      <c r="G576" s="116">
        <v>1000000</v>
      </c>
      <c r="H576" s="116">
        <v>1000000</v>
      </c>
    </row>
    <row r="577" spans="1:8" ht="31.5">
      <c r="A577" s="139" t="s">
        <v>74</v>
      </c>
      <c r="B577" s="106" t="s">
        <v>918</v>
      </c>
      <c r="C577" s="106"/>
      <c r="D577" s="106"/>
      <c r="E577" s="46"/>
      <c r="F577" s="116">
        <v>25170660.579999998</v>
      </c>
      <c r="G577" s="116"/>
      <c r="H577" s="116"/>
    </row>
    <row r="578" spans="1:8" ht="47.25">
      <c r="A578" s="139" t="s">
        <v>848</v>
      </c>
      <c r="B578" s="106" t="s">
        <v>919</v>
      </c>
      <c r="C578" s="106"/>
      <c r="D578" s="106"/>
      <c r="E578" s="42"/>
      <c r="F578" s="116">
        <v>25170660.579999998</v>
      </c>
      <c r="G578" s="116"/>
      <c r="H578" s="116"/>
    </row>
    <row r="579" spans="1:8" ht="94.5">
      <c r="A579" s="139" t="s">
        <v>1113</v>
      </c>
      <c r="B579" s="106" t="s">
        <v>919</v>
      </c>
      <c r="C579" s="106" t="s">
        <v>152</v>
      </c>
      <c r="D579" s="42" t="s">
        <v>109</v>
      </c>
      <c r="E579" s="42" t="s">
        <v>109</v>
      </c>
      <c r="F579" s="116">
        <v>25170660.579999998</v>
      </c>
      <c r="G579" s="116"/>
      <c r="H579" s="116"/>
    </row>
    <row r="580" spans="1:8" ht="31.5">
      <c r="A580" s="139" t="s">
        <v>849</v>
      </c>
      <c r="B580" s="106" t="s">
        <v>363</v>
      </c>
      <c r="C580" s="106"/>
      <c r="D580" s="106"/>
      <c r="E580" s="42"/>
      <c r="F580" s="116">
        <v>226181009.65000001</v>
      </c>
      <c r="G580" s="116">
        <v>70030052.579999998</v>
      </c>
      <c r="H580" s="116">
        <v>77583963.170000002</v>
      </c>
    </row>
    <row r="581" spans="1:8" ht="15.75">
      <c r="A581" s="139" t="s">
        <v>17</v>
      </c>
      <c r="B581" s="106" t="s">
        <v>912</v>
      </c>
      <c r="C581" s="106"/>
      <c r="D581" s="106"/>
      <c r="E581" s="42"/>
      <c r="F581" s="116">
        <v>7261612.2199999997</v>
      </c>
      <c r="G581" s="116"/>
      <c r="H581" s="116"/>
    </row>
    <row r="582" spans="1:8" ht="63">
      <c r="A582" s="139" t="s">
        <v>170</v>
      </c>
      <c r="B582" s="106" t="s">
        <v>913</v>
      </c>
      <c r="C582" s="106"/>
      <c r="D582" s="106"/>
      <c r="E582" s="46"/>
      <c r="F582" s="116">
        <v>2369401.14</v>
      </c>
      <c r="G582" s="116"/>
      <c r="H582" s="116"/>
    </row>
    <row r="583" spans="1:8" ht="63">
      <c r="A583" s="139" t="s">
        <v>1114</v>
      </c>
      <c r="B583" s="106" t="s">
        <v>913</v>
      </c>
      <c r="C583" s="106" t="s">
        <v>132</v>
      </c>
      <c r="D583" s="42" t="s">
        <v>109</v>
      </c>
      <c r="E583" s="42" t="s">
        <v>105</v>
      </c>
      <c r="F583" s="116">
        <v>2369401.14</v>
      </c>
      <c r="G583" s="116"/>
      <c r="H583" s="116"/>
    </row>
    <row r="584" spans="1:8" ht="15.75">
      <c r="A584" s="139" t="s">
        <v>855</v>
      </c>
      <c r="B584" s="106" t="s">
        <v>920</v>
      </c>
      <c r="C584" s="106"/>
      <c r="D584" s="106"/>
      <c r="E584" s="46"/>
      <c r="F584" s="116">
        <v>4892211.08</v>
      </c>
      <c r="G584" s="116"/>
      <c r="H584" s="116"/>
    </row>
    <row r="585" spans="1:8" ht="31.5">
      <c r="A585" s="139" t="s">
        <v>1115</v>
      </c>
      <c r="B585" s="106" t="s">
        <v>920</v>
      </c>
      <c r="C585" s="106" t="s">
        <v>132</v>
      </c>
      <c r="D585" s="42" t="s">
        <v>109</v>
      </c>
      <c r="E585" s="42" t="s">
        <v>109</v>
      </c>
      <c r="F585" s="116">
        <v>4892211.08</v>
      </c>
      <c r="G585" s="116"/>
      <c r="H585" s="116"/>
    </row>
    <row r="586" spans="1:8" ht="31.5">
      <c r="A586" s="139" t="s">
        <v>123</v>
      </c>
      <c r="B586" s="106" t="s">
        <v>364</v>
      </c>
      <c r="C586" s="106"/>
      <c r="D586" s="106"/>
      <c r="E586" s="46"/>
      <c r="F586" s="116">
        <v>94879878.040000007</v>
      </c>
      <c r="G586" s="116">
        <v>9387861.9100000001</v>
      </c>
      <c r="H586" s="116">
        <v>16897128.989999998</v>
      </c>
    </row>
    <row r="587" spans="1:8" ht="63">
      <c r="A587" s="139" t="s">
        <v>170</v>
      </c>
      <c r="B587" s="106" t="s">
        <v>365</v>
      </c>
      <c r="C587" s="106"/>
      <c r="D587" s="106"/>
      <c r="E587" s="46"/>
      <c r="F587" s="116">
        <v>23049878.039999999</v>
      </c>
      <c r="G587" s="116">
        <v>1000000</v>
      </c>
      <c r="H587" s="116">
        <v>1000000</v>
      </c>
    </row>
    <row r="588" spans="1:8" ht="94.5">
      <c r="A588" s="137" t="s">
        <v>1116</v>
      </c>
      <c r="B588" s="106" t="s">
        <v>365</v>
      </c>
      <c r="C588" s="106" t="s">
        <v>92</v>
      </c>
      <c r="D588" s="42" t="s">
        <v>109</v>
      </c>
      <c r="E588" s="42" t="s">
        <v>105</v>
      </c>
      <c r="F588" s="116">
        <v>15321836.810000001</v>
      </c>
      <c r="G588" s="116">
        <v>1000000</v>
      </c>
      <c r="H588" s="116">
        <v>1000000</v>
      </c>
    </row>
    <row r="589" spans="1:8" ht="78.75">
      <c r="A589" s="139" t="s">
        <v>1117</v>
      </c>
      <c r="B589" s="106" t="s">
        <v>365</v>
      </c>
      <c r="C589" s="106" t="s">
        <v>157</v>
      </c>
      <c r="D589" s="42" t="s">
        <v>109</v>
      </c>
      <c r="E589" s="42" t="s">
        <v>105</v>
      </c>
      <c r="F589" s="116">
        <v>7728041.2300000004</v>
      </c>
      <c r="G589" s="116"/>
      <c r="H589" s="116"/>
    </row>
    <row r="590" spans="1:8" ht="110.25">
      <c r="A590" s="139" t="s">
        <v>221</v>
      </c>
      <c r="B590" s="106" t="s">
        <v>505</v>
      </c>
      <c r="C590" s="106"/>
      <c r="D590" s="106"/>
      <c r="E590" s="46"/>
      <c r="F590" s="116">
        <v>11000000</v>
      </c>
      <c r="G590" s="116">
        <v>8387861.9100000001</v>
      </c>
      <c r="H590" s="116">
        <v>15897128.99</v>
      </c>
    </row>
    <row r="591" spans="1:8" ht="141.75">
      <c r="A591" s="137" t="s">
        <v>1118</v>
      </c>
      <c r="B591" s="106" t="s">
        <v>505</v>
      </c>
      <c r="C591" s="106" t="s">
        <v>92</v>
      </c>
      <c r="D591" s="42" t="s">
        <v>109</v>
      </c>
      <c r="E591" s="42" t="s">
        <v>105</v>
      </c>
      <c r="F591" s="116">
        <v>11000000</v>
      </c>
      <c r="G591" s="116">
        <v>8387861.9100000001</v>
      </c>
      <c r="H591" s="116">
        <v>15897128.99</v>
      </c>
    </row>
    <row r="592" spans="1:8" ht="31.5">
      <c r="A592" s="53" t="s">
        <v>1294</v>
      </c>
      <c r="B592" s="106" t="s">
        <v>1295</v>
      </c>
      <c r="C592" s="106"/>
      <c r="D592" s="42"/>
      <c r="E592" s="42"/>
      <c r="F592" s="116">
        <v>36500000</v>
      </c>
      <c r="G592" s="116"/>
      <c r="H592" s="116"/>
    </row>
    <row r="593" spans="1:8" ht="78.75">
      <c r="A593" s="53" t="s">
        <v>1333</v>
      </c>
      <c r="B593" s="106" t="s">
        <v>1295</v>
      </c>
      <c r="C593" s="106" t="s">
        <v>92</v>
      </c>
      <c r="D593" s="42" t="s">
        <v>109</v>
      </c>
      <c r="E593" s="42" t="s">
        <v>105</v>
      </c>
      <c r="F593" s="116">
        <v>864400</v>
      </c>
      <c r="G593" s="116"/>
      <c r="H593" s="116"/>
    </row>
    <row r="594" spans="1:8" ht="47.25">
      <c r="A594" s="53" t="s">
        <v>1335</v>
      </c>
      <c r="B594" s="106" t="s">
        <v>1295</v>
      </c>
      <c r="C594" s="106" t="s">
        <v>157</v>
      </c>
      <c r="D594" s="42" t="s">
        <v>109</v>
      </c>
      <c r="E594" s="42" t="s">
        <v>105</v>
      </c>
      <c r="F594" s="116">
        <v>41635600</v>
      </c>
      <c r="G594" s="116"/>
      <c r="H594" s="116"/>
    </row>
    <row r="595" spans="1:8" ht="47.25">
      <c r="A595" s="53" t="s">
        <v>1296</v>
      </c>
      <c r="B595" s="106" t="s">
        <v>1297</v>
      </c>
      <c r="C595" s="106"/>
      <c r="D595" s="42"/>
      <c r="E595" s="42"/>
      <c r="F595" s="116">
        <v>18330000</v>
      </c>
      <c r="G595" s="116"/>
      <c r="H595" s="116"/>
    </row>
    <row r="596" spans="1:8" ht="78.75">
      <c r="A596" s="53" t="s">
        <v>1334</v>
      </c>
      <c r="B596" s="106" t="s">
        <v>1297</v>
      </c>
      <c r="C596" s="106" t="s">
        <v>92</v>
      </c>
      <c r="D596" s="42" t="s">
        <v>109</v>
      </c>
      <c r="E596" s="42" t="s">
        <v>105</v>
      </c>
      <c r="F596" s="116">
        <v>4166596.37</v>
      </c>
      <c r="G596" s="116"/>
      <c r="H596" s="116"/>
    </row>
    <row r="597" spans="1:8" ht="63">
      <c r="A597" s="53" t="s">
        <v>1336</v>
      </c>
      <c r="B597" s="106" t="s">
        <v>1297</v>
      </c>
      <c r="C597" s="106" t="s">
        <v>157</v>
      </c>
      <c r="D597" s="42" t="s">
        <v>109</v>
      </c>
      <c r="E597" s="42" t="s">
        <v>105</v>
      </c>
      <c r="F597" s="116">
        <v>14163403.630000001</v>
      </c>
      <c r="G597" s="116"/>
      <c r="H597" s="116"/>
    </row>
    <row r="598" spans="1:8" ht="31.5">
      <c r="A598" s="139" t="s">
        <v>74</v>
      </c>
      <c r="B598" s="106" t="s">
        <v>368</v>
      </c>
      <c r="C598" s="106"/>
      <c r="D598" s="106"/>
      <c r="E598" s="46"/>
      <c r="F598" s="116">
        <v>124039519.39</v>
      </c>
      <c r="G598" s="116">
        <v>30907555.329999998</v>
      </c>
      <c r="H598" s="116">
        <v>20958572.670000002</v>
      </c>
    </row>
    <row r="599" spans="1:8" ht="15.75">
      <c r="A599" s="139" t="s">
        <v>855</v>
      </c>
      <c r="B599" s="106" t="s">
        <v>921</v>
      </c>
      <c r="C599" s="106"/>
      <c r="D599" s="106"/>
      <c r="E599" s="46"/>
      <c r="F599" s="116">
        <v>3374003.88</v>
      </c>
      <c r="G599" s="116">
        <v>9000016</v>
      </c>
      <c r="H599" s="116"/>
    </row>
    <row r="600" spans="1:8" ht="63">
      <c r="A600" s="139" t="s">
        <v>1119</v>
      </c>
      <c r="B600" s="106" t="s">
        <v>921</v>
      </c>
      <c r="C600" s="106" t="s">
        <v>152</v>
      </c>
      <c r="D600" s="42" t="s">
        <v>109</v>
      </c>
      <c r="E600" s="42" t="s">
        <v>109</v>
      </c>
      <c r="F600" s="116">
        <v>3374003.88</v>
      </c>
      <c r="G600" s="116">
        <v>9000016</v>
      </c>
      <c r="H600" s="116"/>
    </row>
    <row r="601" spans="1:8" ht="31.5">
      <c r="A601" s="139" t="s">
        <v>856</v>
      </c>
      <c r="B601" s="106" t="s">
        <v>506</v>
      </c>
      <c r="C601" s="106"/>
      <c r="D601" s="106"/>
      <c r="E601" s="42"/>
      <c r="F601" s="116">
        <v>114754304.3</v>
      </c>
      <c r="G601" s="116">
        <v>21907539.329999998</v>
      </c>
      <c r="H601" s="116">
        <v>20958572.670000002</v>
      </c>
    </row>
    <row r="602" spans="1:8" ht="78.75">
      <c r="A602" s="139" t="s">
        <v>1120</v>
      </c>
      <c r="B602" s="106" t="s">
        <v>506</v>
      </c>
      <c r="C602" s="106" t="s">
        <v>152</v>
      </c>
      <c r="D602" s="42" t="s">
        <v>109</v>
      </c>
      <c r="E602" s="42" t="s">
        <v>109</v>
      </c>
      <c r="F602" s="116">
        <v>114754304.3</v>
      </c>
      <c r="G602" s="116">
        <v>21907539.329999998</v>
      </c>
      <c r="H602" s="116">
        <v>20958572.670000002</v>
      </c>
    </row>
    <row r="603" spans="1:8" ht="110.25">
      <c r="A603" s="123" t="s">
        <v>221</v>
      </c>
      <c r="B603" s="106" t="s">
        <v>1298</v>
      </c>
      <c r="C603" s="106"/>
      <c r="D603" s="42"/>
      <c r="E603" s="42"/>
      <c r="F603" s="116">
        <v>5911211.21</v>
      </c>
      <c r="G603" s="116"/>
      <c r="H603" s="116"/>
    </row>
    <row r="604" spans="1:8" ht="157.5">
      <c r="A604" s="123" t="s">
        <v>1337</v>
      </c>
      <c r="B604" s="106" t="s">
        <v>1298</v>
      </c>
      <c r="C604" s="106" t="s">
        <v>152</v>
      </c>
      <c r="D604" s="42" t="s">
        <v>109</v>
      </c>
      <c r="E604" s="42" t="s">
        <v>105</v>
      </c>
      <c r="F604" s="116">
        <v>5911211.21</v>
      </c>
      <c r="G604" s="116"/>
      <c r="H604" s="116"/>
    </row>
    <row r="605" spans="1:8" ht="31.5">
      <c r="A605" s="139" t="s">
        <v>707</v>
      </c>
      <c r="B605" s="106" t="s">
        <v>706</v>
      </c>
      <c r="C605" s="106"/>
      <c r="D605" s="106"/>
      <c r="E605" s="42"/>
      <c r="F605" s="116"/>
      <c r="G605" s="116">
        <v>29734635.34</v>
      </c>
      <c r="H605" s="116">
        <v>39728261.509999998</v>
      </c>
    </row>
    <row r="606" spans="1:8" ht="31.5">
      <c r="A606" s="139" t="s">
        <v>850</v>
      </c>
      <c r="B606" s="106" t="s">
        <v>705</v>
      </c>
      <c r="C606" s="106"/>
      <c r="D606" s="106"/>
      <c r="E606" s="46"/>
      <c r="F606" s="116"/>
      <c r="G606" s="116">
        <v>29734635.34</v>
      </c>
      <c r="H606" s="116">
        <v>39728261.509999998</v>
      </c>
    </row>
    <row r="607" spans="1:8" ht="63">
      <c r="A607" s="139" t="s">
        <v>1121</v>
      </c>
      <c r="B607" s="106" t="s">
        <v>705</v>
      </c>
      <c r="C607" s="106" t="s">
        <v>92</v>
      </c>
      <c r="D607" s="42" t="s">
        <v>109</v>
      </c>
      <c r="E607" s="42" t="s">
        <v>105</v>
      </c>
      <c r="F607" s="116"/>
      <c r="G607" s="116">
        <v>29734635.34</v>
      </c>
      <c r="H607" s="116">
        <v>39728261.509999998</v>
      </c>
    </row>
    <row r="608" spans="1:8" ht="63">
      <c r="A608" s="139" t="s">
        <v>851</v>
      </c>
      <c r="B608" s="106" t="s">
        <v>407</v>
      </c>
      <c r="C608" s="106"/>
      <c r="D608" s="106"/>
      <c r="E608" s="46"/>
      <c r="F608" s="116">
        <v>14415952.57</v>
      </c>
      <c r="G608" s="116">
        <v>15760617.460000001</v>
      </c>
      <c r="H608" s="116">
        <v>16464698.91</v>
      </c>
    </row>
    <row r="609" spans="1:8" ht="15.75">
      <c r="A609" s="139" t="s">
        <v>17</v>
      </c>
      <c r="B609" s="106" t="s">
        <v>922</v>
      </c>
      <c r="C609" s="106"/>
      <c r="D609" s="106"/>
      <c r="E609" s="46"/>
      <c r="F609" s="116">
        <v>8478011.3399999999</v>
      </c>
      <c r="G609" s="116"/>
      <c r="H609" s="116"/>
    </row>
    <row r="610" spans="1:8" ht="31.5">
      <c r="A610" s="139" t="s">
        <v>445</v>
      </c>
      <c r="B610" s="106" t="s">
        <v>923</v>
      </c>
      <c r="C610" s="106"/>
      <c r="D610" s="106"/>
      <c r="E610" s="46"/>
      <c r="F610" s="116">
        <v>8096600</v>
      </c>
      <c r="G610" s="116"/>
      <c r="H610" s="116"/>
    </row>
    <row r="611" spans="1:8" ht="47.25">
      <c r="A611" s="139" t="s">
        <v>1122</v>
      </c>
      <c r="B611" s="106" t="s">
        <v>923</v>
      </c>
      <c r="C611" s="106" t="s">
        <v>132</v>
      </c>
      <c r="D611" s="42" t="s">
        <v>110</v>
      </c>
      <c r="E611" s="42" t="s">
        <v>109</v>
      </c>
      <c r="F611" s="116">
        <v>8096600</v>
      </c>
      <c r="G611" s="116"/>
      <c r="H611" s="116"/>
    </row>
    <row r="612" spans="1:8" ht="15.75">
      <c r="A612" s="53" t="s">
        <v>171</v>
      </c>
      <c r="B612" s="106" t="s">
        <v>1299</v>
      </c>
      <c r="C612" s="106"/>
      <c r="D612" s="106"/>
      <c r="E612" s="46"/>
      <c r="F612" s="116">
        <v>381411.34</v>
      </c>
      <c r="G612" s="116"/>
      <c r="H612" s="116"/>
    </row>
    <row r="613" spans="1:8" ht="31.5">
      <c r="A613" s="53" t="s">
        <v>1338</v>
      </c>
      <c r="B613" s="106" t="s">
        <v>1299</v>
      </c>
      <c r="C613" s="106" t="s">
        <v>132</v>
      </c>
      <c r="D613" s="42" t="s">
        <v>109</v>
      </c>
      <c r="E613" s="42" t="s">
        <v>106</v>
      </c>
      <c r="F613" s="116">
        <v>381411.34</v>
      </c>
      <c r="G613" s="116"/>
      <c r="H613" s="116"/>
    </row>
    <row r="614" spans="1:8" ht="31.5">
      <c r="A614" s="139" t="s">
        <v>123</v>
      </c>
      <c r="B614" s="106" t="s">
        <v>366</v>
      </c>
      <c r="C614" s="106"/>
      <c r="D614" s="106"/>
      <c r="E614" s="46"/>
      <c r="F614" s="116">
        <v>4927292.09</v>
      </c>
      <c r="G614" s="116">
        <v>15760617.460000001</v>
      </c>
      <c r="H614" s="116">
        <v>16464698.91</v>
      </c>
    </row>
    <row r="615" spans="1:8" ht="31.5">
      <c r="A615" s="139" t="s">
        <v>445</v>
      </c>
      <c r="B615" s="106" t="s">
        <v>446</v>
      </c>
      <c r="C615" s="106"/>
      <c r="D615" s="106"/>
      <c r="E615" s="46"/>
      <c r="F615" s="116">
        <v>4107235.89</v>
      </c>
      <c r="G615" s="116">
        <v>14760617.460000001</v>
      </c>
      <c r="H615" s="116">
        <v>15464698.91</v>
      </c>
    </row>
    <row r="616" spans="1:8" ht="63">
      <c r="A616" s="137" t="s">
        <v>1123</v>
      </c>
      <c r="B616" s="106" t="s">
        <v>446</v>
      </c>
      <c r="C616" s="106" t="s">
        <v>92</v>
      </c>
      <c r="D616" s="42" t="s">
        <v>110</v>
      </c>
      <c r="E616" s="42" t="s">
        <v>109</v>
      </c>
      <c r="F616" s="116">
        <v>4107235.89</v>
      </c>
      <c r="G616" s="116">
        <v>14760617.460000001</v>
      </c>
      <c r="H616" s="116">
        <v>15464698.91</v>
      </c>
    </row>
    <row r="617" spans="1:8" ht="15.75">
      <c r="A617" s="139" t="s">
        <v>171</v>
      </c>
      <c r="B617" s="106" t="s">
        <v>367</v>
      </c>
      <c r="C617" s="106"/>
      <c r="D617" s="106"/>
      <c r="E617" s="46"/>
      <c r="F617" s="116">
        <v>820056.2</v>
      </c>
      <c r="G617" s="116">
        <v>1000000</v>
      </c>
      <c r="H617" s="116">
        <v>1000000</v>
      </c>
    </row>
    <row r="618" spans="1:8" ht="47.25">
      <c r="A618" s="137" t="s">
        <v>1124</v>
      </c>
      <c r="B618" s="106" t="s">
        <v>367</v>
      </c>
      <c r="C618" s="106" t="s">
        <v>92</v>
      </c>
      <c r="D618" s="42" t="s">
        <v>109</v>
      </c>
      <c r="E618" s="42" t="s">
        <v>106</v>
      </c>
      <c r="F618" s="116">
        <v>820056.2</v>
      </c>
      <c r="G618" s="116">
        <v>1000000</v>
      </c>
      <c r="H618" s="116">
        <v>1000000</v>
      </c>
    </row>
    <row r="619" spans="1:8" ht="31.5">
      <c r="A619" s="139" t="s">
        <v>582</v>
      </c>
      <c r="B619" s="106" t="s">
        <v>720</v>
      </c>
      <c r="C619" s="106"/>
      <c r="D619" s="106"/>
      <c r="E619" s="42"/>
      <c r="F619" s="116">
        <v>1010649.14</v>
      </c>
      <c r="G619" s="116"/>
      <c r="H619" s="116"/>
    </row>
    <row r="620" spans="1:8" ht="31.5">
      <c r="A620" s="139" t="s">
        <v>719</v>
      </c>
      <c r="B620" s="106" t="s">
        <v>1300</v>
      </c>
      <c r="C620" s="106"/>
      <c r="D620" s="106"/>
      <c r="E620" s="42"/>
      <c r="F620" s="116">
        <v>1010649.14</v>
      </c>
      <c r="G620" s="116"/>
      <c r="H620" s="116"/>
    </row>
    <row r="621" spans="1:8" ht="47.25">
      <c r="A621" s="139" t="s">
        <v>1125</v>
      </c>
      <c r="B621" s="106" t="s">
        <v>1300</v>
      </c>
      <c r="C621" s="106" t="s">
        <v>132</v>
      </c>
      <c r="D621" s="42" t="s">
        <v>110</v>
      </c>
      <c r="E621" s="42" t="s">
        <v>109</v>
      </c>
      <c r="F621" s="116">
        <v>1010649.14</v>
      </c>
      <c r="G621" s="116"/>
      <c r="H621" s="116"/>
    </row>
    <row r="622" spans="1:8" ht="31.5">
      <c r="A622" s="139" t="s">
        <v>677</v>
      </c>
      <c r="B622" s="106" t="s">
        <v>678</v>
      </c>
      <c r="C622" s="106"/>
      <c r="D622" s="106"/>
      <c r="E622" s="46"/>
      <c r="F622" s="116">
        <v>2184934.5</v>
      </c>
      <c r="G622" s="116">
        <v>1730605.18</v>
      </c>
      <c r="H622" s="116">
        <v>1731592.3</v>
      </c>
    </row>
    <row r="623" spans="1:8" ht="31.5">
      <c r="A623" s="139" t="s">
        <v>679</v>
      </c>
      <c r="B623" s="106" t="s">
        <v>680</v>
      </c>
      <c r="C623" s="106"/>
      <c r="D623" s="106"/>
      <c r="E623" s="46"/>
      <c r="F623" s="116">
        <v>2184934.5</v>
      </c>
      <c r="G623" s="116">
        <v>1730605.18</v>
      </c>
      <c r="H623" s="116">
        <v>1731592.3</v>
      </c>
    </row>
    <row r="624" spans="1:8" ht="15.75">
      <c r="A624" s="139" t="s">
        <v>753</v>
      </c>
      <c r="B624" s="106" t="s">
        <v>681</v>
      </c>
      <c r="C624" s="106"/>
      <c r="D624" s="106"/>
      <c r="E624" s="46"/>
      <c r="F624" s="116">
        <v>2184934.5</v>
      </c>
      <c r="G624" s="116">
        <v>1730605.18</v>
      </c>
      <c r="H624" s="116">
        <v>1731592.3</v>
      </c>
    </row>
    <row r="625" spans="1:8" ht="47.25">
      <c r="A625" s="141" t="s">
        <v>1126</v>
      </c>
      <c r="B625" s="106" t="s">
        <v>681</v>
      </c>
      <c r="C625" s="106" t="s">
        <v>37</v>
      </c>
      <c r="D625" s="28" t="s">
        <v>78</v>
      </c>
      <c r="E625" s="28" t="s">
        <v>108</v>
      </c>
      <c r="F625" s="116">
        <v>2184934.5</v>
      </c>
      <c r="G625" s="116">
        <v>1730605.18</v>
      </c>
      <c r="H625" s="116">
        <v>1731592.3</v>
      </c>
    </row>
    <row r="626" spans="1:8" ht="63">
      <c r="A626" s="139" t="s">
        <v>417</v>
      </c>
      <c r="B626" s="106" t="s">
        <v>393</v>
      </c>
      <c r="C626" s="106"/>
      <c r="D626" s="106"/>
      <c r="E626" s="46"/>
      <c r="F626" s="116">
        <v>2170086.85</v>
      </c>
      <c r="G626" s="116"/>
      <c r="H626" s="116">
        <v>111612880</v>
      </c>
    </row>
    <row r="627" spans="1:8" ht="15.75">
      <c r="A627" s="139" t="s">
        <v>17</v>
      </c>
      <c r="B627" s="106" t="s">
        <v>936</v>
      </c>
      <c r="C627" s="106"/>
      <c r="D627" s="106"/>
      <c r="E627" s="42"/>
      <c r="F627" s="116">
        <v>2170086.85</v>
      </c>
      <c r="G627" s="116"/>
      <c r="H627" s="116"/>
    </row>
    <row r="628" spans="1:8" ht="47.25">
      <c r="A628" s="139" t="s">
        <v>674</v>
      </c>
      <c r="B628" s="106" t="s">
        <v>937</v>
      </c>
      <c r="C628" s="106"/>
      <c r="D628" s="106"/>
      <c r="E628" s="42"/>
      <c r="F628" s="116">
        <v>2170086.85</v>
      </c>
      <c r="G628" s="116"/>
      <c r="H628" s="116"/>
    </row>
    <row r="629" spans="1:8" ht="47.25">
      <c r="A629" s="139" t="s">
        <v>1127</v>
      </c>
      <c r="B629" s="106" t="s">
        <v>937</v>
      </c>
      <c r="C629" s="106" t="s">
        <v>132</v>
      </c>
      <c r="D629" s="42" t="s">
        <v>109</v>
      </c>
      <c r="E629" s="42" t="s">
        <v>104</v>
      </c>
      <c r="F629" s="116">
        <v>2170086.85</v>
      </c>
      <c r="G629" s="116"/>
      <c r="H629" s="116"/>
    </row>
    <row r="630" spans="1:8" ht="31.5">
      <c r="A630" s="139" t="s">
        <v>74</v>
      </c>
      <c r="B630" s="106" t="s">
        <v>397</v>
      </c>
      <c r="C630" s="106"/>
      <c r="D630" s="106"/>
      <c r="E630" s="42"/>
      <c r="F630" s="116"/>
      <c r="G630" s="116"/>
      <c r="H630" s="116">
        <v>111612880</v>
      </c>
    </row>
    <row r="631" spans="1:8" ht="63">
      <c r="A631" s="139" t="s">
        <v>845</v>
      </c>
      <c r="B631" s="106" t="s">
        <v>504</v>
      </c>
      <c r="C631" s="106"/>
      <c r="D631" s="106"/>
      <c r="E631" s="42"/>
      <c r="F631" s="116"/>
      <c r="G631" s="116"/>
      <c r="H631" s="116">
        <v>111612880</v>
      </c>
    </row>
    <row r="632" spans="1:8" ht="110.25">
      <c r="A632" s="137" t="s">
        <v>1128</v>
      </c>
      <c r="B632" s="106" t="s">
        <v>504</v>
      </c>
      <c r="C632" s="106" t="s">
        <v>152</v>
      </c>
      <c r="D632" s="42" t="s">
        <v>109</v>
      </c>
      <c r="E632" s="42" t="s">
        <v>104</v>
      </c>
      <c r="F632" s="116"/>
      <c r="G632" s="116"/>
      <c r="H632" s="116">
        <v>111612880</v>
      </c>
    </row>
    <row r="633" spans="1:8" ht="31.5">
      <c r="A633" s="139" t="s">
        <v>687</v>
      </c>
      <c r="B633" s="106" t="s">
        <v>688</v>
      </c>
      <c r="C633" s="106"/>
      <c r="D633" s="106"/>
      <c r="E633" s="42"/>
      <c r="F633" s="116">
        <v>7000000</v>
      </c>
      <c r="G633" s="116"/>
      <c r="H633" s="116"/>
    </row>
    <row r="634" spans="1:8" ht="78.75">
      <c r="A634" s="53" t="s">
        <v>179</v>
      </c>
      <c r="B634" s="106" t="s">
        <v>1347</v>
      </c>
      <c r="C634" s="106"/>
      <c r="D634" s="106"/>
      <c r="E634" s="42"/>
      <c r="F634" s="116">
        <v>761000</v>
      </c>
      <c r="G634" s="116"/>
      <c r="H634" s="116"/>
    </row>
    <row r="635" spans="1:8" ht="63">
      <c r="A635" s="53" t="s">
        <v>689</v>
      </c>
      <c r="B635" s="106" t="s">
        <v>1348</v>
      </c>
      <c r="C635" s="106"/>
      <c r="D635" s="106"/>
      <c r="E635" s="42"/>
      <c r="F635" s="116">
        <v>761000</v>
      </c>
      <c r="G635" s="116"/>
      <c r="H635" s="116"/>
    </row>
    <row r="636" spans="1:8" ht="63">
      <c r="A636" s="53" t="s">
        <v>1356</v>
      </c>
      <c r="B636" s="106" t="s">
        <v>1348</v>
      </c>
      <c r="C636" s="106" t="s">
        <v>132</v>
      </c>
      <c r="D636" s="105" t="s">
        <v>109</v>
      </c>
      <c r="E636" s="105" t="s">
        <v>105</v>
      </c>
      <c r="F636" s="116">
        <v>761000</v>
      </c>
      <c r="G636" s="116"/>
      <c r="H636" s="116"/>
    </row>
    <row r="637" spans="1:8" ht="31.5">
      <c r="A637" s="139" t="s">
        <v>123</v>
      </c>
      <c r="B637" s="106" t="s">
        <v>690</v>
      </c>
      <c r="C637" s="106"/>
      <c r="D637" s="106"/>
      <c r="E637" s="42"/>
      <c r="F637" s="116">
        <v>6239000</v>
      </c>
      <c r="G637" s="116"/>
      <c r="H637" s="116"/>
    </row>
    <row r="638" spans="1:8" ht="63">
      <c r="A638" s="139" t="s">
        <v>689</v>
      </c>
      <c r="B638" s="106" t="s">
        <v>691</v>
      </c>
      <c r="C638" s="106"/>
      <c r="D638" s="106"/>
      <c r="E638" s="42"/>
      <c r="F638" s="116">
        <v>6239000</v>
      </c>
      <c r="G638" s="116"/>
      <c r="H638" s="116"/>
    </row>
    <row r="639" spans="1:8" ht="94.5">
      <c r="A639" s="141" t="s">
        <v>1129</v>
      </c>
      <c r="B639" s="106" t="s">
        <v>691</v>
      </c>
      <c r="C639" s="106" t="s">
        <v>92</v>
      </c>
      <c r="D639" s="105" t="s">
        <v>109</v>
      </c>
      <c r="E639" s="105" t="s">
        <v>105</v>
      </c>
      <c r="F639" s="116">
        <v>6239000</v>
      </c>
      <c r="G639" s="116"/>
      <c r="H639" s="116"/>
    </row>
    <row r="640" spans="1:8" ht="47.25">
      <c r="A640" s="140" t="s">
        <v>799</v>
      </c>
      <c r="B640" s="108" t="s">
        <v>289</v>
      </c>
      <c r="C640" s="108"/>
      <c r="D640" s="108"/>
      <c r="E640" s="43"/>
      <c r="F640" s="115">
        <v>2243875</v>
      </c>
      <c r="G640" s="115">
        <v>711000</v>
      </c>
      <c r="H640" s="115">
        <v>711000</v>
      </c>
    </row>
    <row r="641" spans="1:8" ht="31.5">
      <c r="A641" s="139" t="s">
        <v>123</v>
      </c>
      <c r="B641" s="106" t="s">
        <v>301</v>
      </c>
      <c r="C641" s="106"/>
      <c r="D641" s="106"/>
      <c r="E641" s="42"/>
      <c r="F641" s="116">
        <v>402875</v>
      </c>
      <c r="G641" s="116">
        <v>370000</v>
      </c>
      <c r="H641" s="116">
        <v>370000</v>
      </c>
    </row>
    <row r="642" spans="1:8" ht="31.5">
      <c r="A642" s="139" t="s">
        <v>188</v>
      </c>
      <c r="B642" s="106" t="s">
        <v>302</v>
      </c>
      <c r="C642" s="106"/>
      <c r="D642" s="106"/>
      <c r="E642" s="42"/>
      <c r="F642" s="116">
        <v>402875</v>
      </c>
      <c r="G642" s="116">
        <v>370000</v>
      </c>
      <c r="H642" s="116">
        <v>370000</v>
      </c>
    </row>
    <row r="643" spans="1:8" ht="63">
      <c r="A643" s="137" t="s">
        <v>1130</v>
      </c>
      <c r="B643" s="106" t="s">
        <v>302</v>
      </c>
      <c r="C643" s="106" t="s">
        <v>92</v>
      </c>
      <c r="D643" s="42" t="s">
        <v>111</v>
      </c>
      <c r="E643" s="42" t="s">
        <v>111</v>
      </c>
      <c r="F643" s="116">
        <v>387875</v>
      </c>
      <c r="G643" s="116">
        <v>370000</v>
      </c>
      <c r="H643" s="116">
        <v>370000</v>
      </c>
    </row>
    <row r="644" spans="1:8" ht="31.5">
      <c r="A644" s="53" t="s">
        <v>188</v>
      </c>
      <c r="B644" s="106" t="s">
        <v>302</v>
      </c>
      <c r="C644" s="106" t="s">
        <v>37</v>
      </c>
      <c r="D644" s="42" t="s">
        <v>111</v>
      </c>
      <c r="E644" s="42" t="s">
        <v>111</v>
      </c>
      <c r="F644" s="116">
        <v>15000</v>
      </c>
      <c r="G644" s="116"/>
      <c r="H644" s="116"/>
    </row>
    <row r="645" spans="1:8" ht="31.5">
      <c r="A645" s="139" t="s">
        <v>800</v>
      </c>
      <c r="B645" s="106" t="s">
        <v>891</v>
      </c>
      <c r="C645" s="106"/>
      <c r="D645" s="106"/>
      <c r="E645" s="42"/>
      <c r="F645" s="116">
        <v>1500000</v>
      </c>
      <c r="G645" s="116"/>
      <c r="H645" s="116"/>
    </row>
    <row r="646" spans="1:8" ht="15.75">
      <c r="A646" s="139" t="s">
        <v>801</v>
      </c>
      <c r="B646" s="106" t="s">
        <v>892</v>
      </c>
      <c r="C646" s="106"/>
      <c r="D646" s="106"/>
      <c r="E646" s="42"/>
      <c r="F646" s="116">
        <v>1500000</v>
      </c>
      <c r="G646" s="116"/>
      <c r="H646" s="116"/>
    </row>
    <row r="647" spans="1:8" ht="31.5">
      <c r="A647" s="139" t="s">
        <v>1131</v>
      </c>
      <c r="B647" s="106" t="s">
        <v>892</v>
      </c>
      <c r="C647" s="106" t="s">
        <v>132</v>
      </c>
      <c r="D647" s="42" t="s">
        <v>111</v>
      </c>
      <c r="E647" s="42" t="s">
        <v>111</v>
      </c>
      <c r="F647" s="116">
        <v>1500000</v>
      </c>
      <c r="G647" s="116"/>
      <c r="H647" s="116"/>
    </row>
    <row r="648" spans="1:8" ht="31.5">
      <c r="A648" s="139" t="s">
        <v>746</v>
      </c>
      <c r="B648" s="106" t="s">
        <v>747</v>
      </c>
      <c r="C648" s="106"/>
      <c r="D648" s="106"/>
      <c r="E648" s="42"/>
      <c r="F648" s="116">
        <v>341000</v>
      </c>
      <c r="G648" s="116">
        <v>341000</v>
      </c>
      <c r="H648" s="116">
        <v>341000</v>
      </c>
    </row>
    <row r="649" spans="1:8" ht="31.5">
      <c r="A649" s="139" t="s">
        <v>748</v>
      </c>
      <c r="B649" s="106" t="s">
        <v>749</v>
      </c>
      <c r="C649" s="106"/>
      <c r="D649" s="106"/>
      <c r="E649" s="42"/>
      <c r="F649" s="116">
        <v>341000</v>
      </c>
      <c r="G649" s="116">
        <v>341000</v>
      </c>
      <c r="H649" s="116">
        <v>341000</v>
      </c>
    </row>
    <row r="650" spans="1:8" ht="63">
      <c r="A650" s="137" t="s">
        <v>1132</v>
      </c>
      <c r="B650" s="106" t="s">
        <v>749</v>
      </c>
      <c r="C650" s="106" t="s">
        <v>92</v>
      </c>
      <c r="D650" s="42" t="s">
        <v>111</v>
      </c>
      <c r="E650" s="42" t="s">
        <v>111</v>
      </c>
      <c r="F650" s="116">
        <v>341000</v>
      </c>
      <c r="G650" s="116">
        <v>341000</v>
      </c>
      <c r="H650" s="116">
        <v>341000</v>
      </c>
    </row>
    <row r="651" spans="1:8" ht="110.25">
      <c r="A651" s="140" t="s">
        <v>838</v>
      </c>
      <c r="B651" s="108" t="s">
        <v>336</v>
      </c>
      <c r="C651" s="108"/>
      <c r="D651" s="108"/>
      <c r="E651" s="43"/>
      <c r="F651" s="115">
        <v>12250893.699999999</v>
      </c>
      <c r="G651" s="115">
        <v>7543520</v>
      </c>
      <c r="H651" s="115">
        <v>7543520</v>
      </c>
    </row>
    <row r="652" spans="1:8" ht="78.75">
      <c r="A652" s="139" t="s">
        <v>179</v>
      </c>
      <c r="B652" s="106" t="s">
        <v>337</v>
      </c>
      <c r="C652" s="106"/>
      <c r="D652" s="106"/>
      <c r="E652" s="42"/>
      <c r="F652" s="116">
        <v>3812320</v>
      </c>
      <c r="G652" s="116">
        <v>1612720</v>
      </c>
      <c r="H652" s="116">
        <v>1612720</v>
      </c>
    </row>
    <row r="653" spans="1:8" ht="47.25">
      <c r="A653" s="139" t="s">
        <v>207</v>
      </c>
      <c r="B653" s="106" t="s">
        <v>935</v>
      </c>
      <c r="C653" s="106"/>
      <c r="D653" s="106"/>
      <c r="E653" s="42"/>
      <c r="F653" s="116">
        <v>2199600</v>
      </c>
      <c r="G653" s="116"/>
      <c r="H653" s="116"/>
    </row>
    <row r="654" spans="1:8" ht="47.25">
      <c r="A654" s="139" t="s">
        <v>1133</v>
      </c>
      <c r="B654" s="106" t="s">
        <v>935</v>
      </c>
      <c r="C654" s="106" t="s">
        <v>132</v>
      </c>
      <c r="D654" s="42" t="s">
        <v>106</v>
      </c>
      <c r="E654" s="42" t="s">
        <v>78</v>
      </c>
      <c r="F654" s="116">
        <v>2199600</v>
      </c>
      <c r="G654" s="116"/>
      <c r="H654" s="116"/>
    </row>
    <row r="655" spans="1:8" ht="47.25">
      <c r="A655" s="139" t="s">
        <v>216</v>
      </c>
      <c r="B655" s="106" t="s">
        <v>498</v>
      </c>
      <c r="C655" s="106"/>
      <c r="D655" s="106"/>
      <c r="E655" s="42"/>
      <c r="F655" s="116">
        <v>1612720</v>
      </c>
      <c r="G655" s="116">
        <v>1612720</v>
      </c>
      <c r="H655" s="116">
        <v>1612720</v>
      </c>
    </row>
    <row r="656" spans="1:8" ht="63">
      <c r="A656" s="137" t="s">
        <v>1134</v>
      </c>
      <c r="B656" s="106" t="s">
        <v>498</v>
      </c>
      <c r="C656" s="106" t="s">
        <v>132</v>
      </c>
      <c r="D656" s="42" t="s">
        <v>106</v>
      </c>
      <c r="E656" s="42" t="s">
        <v>78</v>
      </c>
      <c r="F656" s="116">
        <v>1612720</v>
      </c>
      <c r="G656" s="116">
        <v>1612720</v>
      </c>
      <c r="H656" s="116">
        <v>1612720</v>
      </c>
    </row>
    <row r="657" spans="1:8" ht="15.75">
      <c r="A657" s="139" t="s">
        <v>46</v>
      </c>
      <c r="B657" s="106" t="s">
        <v>338</v>
      </c>
      <c r="C657" s="106"/>
      <c r="D657" s="106"/>
      <c r="E657" s="42"/>
      <c r="F657" s="116">
        <v>5431900</v>
      </c>
      <c r="G657" s="116">
        <v>4720900</v>
      </c>
      <c r="H657" s="116">
        <v>4720900</v>
      </c>
    </row>
    <row r="658" spans="1:8" ht="47.25">
      <c r="A658" s="139" t="s">
        <v>206</v>
      </c>
      <c r="B658" s="106" t="s">
        <v>339</v>
      </c>
      <c r="C658" s="106"/>
      <c r="D658" s="106"/>
      <c r="E658" s="42"/>
      <c r="F658" s="116">
        <v>5431900</v>
      </c>
      <c r="G658" s="116">
        <v>4720900</v>
      </c>
      <c r="H658" s="116">
        <v>4720900</v>
      </c>
    </row>
    <row r="659" spans="1:8" ht="141.75">
      <c r="A659" s="137" t="s">
        <v>1135</v>
      </c>
      <c r="B659" s="106" t="s">
        <v>339</v>
      </c>
      <c r="C659" s="106" t="s">
        <v>39</v>
      </c>
      <c r="D659" s="42" t="s">
        <v>106</v>
      </c>
      <c r="E659" s="42" t="s">
        <v>78</v>
      </c>
      <c r="F659" s="116">
        <v>5397800</v>
      </c>
      <c r="G659" s="116">
        <v>4686800</v>
      </c>
      <c r="H659" s="116">
        <v>4686800</v>
      </c>
    </row>
    <row r="660" spans="1:8" ht="94.5">
      <c r="A660" s="137" t="s">
        <v>1136</v>
      </c>
      <c r="B660" s="106" t="s">
        <v>339</v>
      </c>
      <c r="C660" s="106" t="s">
        <v>92</v>
      </c>
      <c r="D660" s="42" t="s">
        <v>106</v>
      </c>
      <c r="E660" s="42" t="s">
        <v>78</v>
      </c>
      <c r="F660" s="116">
        <v>34100</v>
      </c>
      <c r="G660" s="116">
        <v>34100</v>
      </c>
      <c r="H660" s="116">
        <v>34100</v>
      </c>
    </row>
    <row r="661" spans="1:8" ht="31.5">
      <c r="A661" s="139" t="s">
        <v>123</v>
      </c>
      <c r="B661" s="106" t="s">
        <v>340</v>
      </c>
      <c r="C661" s="106"/>
      <c r="D661" s="106"/>
      <c r="E661" s="42"/>
      <c r="F661" s="116">
        <v>1796058.3</v>
      </c>
      <c r="G661" s="116">
        <v>1209900</v>
      </c>
      <c r="H661" s="116">
        <v>1209900</v>
      </c>
    </row>
    <row r="662" spans="1:8" ht="236.25">
      <c r="A662" s="139" t="s">
        <v>839</v>
      </c>
      <c r="B662" s="106" t="s">
        <v>499</v>
      </c>
      <c r="C662" s="106"/>
      <c r="D662" s="106"/>
      <c r="E662" s="42"/>
      <c r="F662" s="116">
        <v>344700</v>
      </c>
      <c r="G662" s="116">
        <v>344700</v>
      </c>
      <c r="H662" s="116">
        <v>344700</v>
      </c>
    </row>
    <row r="663" spans="1:8" ht="255" customHeight="1">
      <c r="A663" s="139" t="s">
        <v>1137</v>
      </c>
      <c r="B663" s="106" t="s">
        <v>499</v>
      </c>
      <c r="C663" s="106" t="s">
        <v>92</v>
      </c>
      <c r="D663" s="42" t="s">
        <v>106</v>
      </c>
      <c r="E663" s="42" t="s">
        <v>78</v>
      </c>
      <c r="F663" s="116">
        <v>344700</v>
      </c>
      <c r="G663" s="116">
        <v>344700</v>
      </c>
      <c r="H663" s="116">
        <v>344700</v>
      </c>
    </row>
    <row r="664" spans="1:8" ht="47.25">
      <c r="A664" s="139" t="s">
        <v>207</v>
      </c>
      <c r="B664" s="106" t="s">
        <v>341</v>
      </c>
      <c r="C664" s="106"/>
      <c r="D664" s="106"/>
      <c r="E664" s="42"/>
      <c r="F664" s="116">
        <v>100000</v>
      </c>
      <c r="G664" s="116">
        <v>100000</v>
      </c>
      <c r="H664" s="116">
        <v>100000</v>
      </c>
    </row>
    <row r="665" spans="1:8" ht="78.75">
      <c r="A665" s="137" t="s">
        <v>1138</v>
      </c>
      <c r="B665" s="106" t="s">
        <v>341</v>
      </c>
      <c r="C665" s="106" t="s">
        <v>92</v>
      </c>
      <c r="D665" s="42" t="s">
        <v>106</v>
      </c>
      <c r="E665" s="42" t="s">
        <v>78</v>
      </c>
      <c r="F665" s="116">
        <v>100000</v>
      </c>
      <c r="G665" s="116">
        <v>100000</v>
      </c>
      <c r="H665" s="116">
        <v>100000</v>
      </c>
    </row>
    <row r="666" spans="1:8" ht="47.25">
      <c r="A666" s="139" t="s">
        <v>130</v>
      </c>
      <c r="B666" s="106" t="s">
        <v>342</v>
      </c>
      <c r="C666" s="106"/>
      <c r="D666" s="106"/>
      <c r="E666" s="42"/>
      <c r="F666" s="116">
        <v>1351358.3</v>
      </c>
      <c r="G666" s="116">
        <v>765200</v>
      </c>
      <c r="H666" s="116">
        <v>765200</v>
      </c>
    </row>
    <row r="667" spans="1:8" ht="78.75">
      <c r="A667" s="137" t="s">
        <v>1139</v>
      </c>
      <c r="B667" s="106" t="s">
        <v>342</v>
      </c>
      <c r="C667" s="106" t="s">
        <v>92</v>
      </c>
      <c r="D667" s="42" t="s">
        <v>106</v>
      </c>
      <c r="E667" s="42" t="s">
        <v>77</v>
      </c>
      <c r="F667" s="116">
        <v>1351358.3</v>
      </c>
      <c r="G667" s="116">
        <v>765200</v>
      </c>
      <c r="H667" s="116">
        <v>765200</v>
      </c>
    </row>
    <row r="668" spans="1:8" ht="47.25">
      <c r="A668" s="53" t="s">
        <v>147</v>
      </c>
      <c r="B668" s="106" t="s">
        <v>1301</v>
      </c>
      <c r="C668" s="106"/>
      <c r="D668" s="42"/>
      <c r="E668" s="42"/>
      <c r="F668" s="116">
        <v>1210615.3999999999</v>
      </c>
      <c r="G668" s="116"/>
      <c r="H668" s="116"/>
    </row>
    <row r="669" spans="1:8" ht="63">
      <c r="A669" s="53" t="s">
        <v>1302</v>
      </c>
      <c r="B669" s="106" t="s">
        <v>1303</v>
      </c>
      <c r="C669" s="106"/>
      <c r="D669" s="42"/>
      <c r="E669" s="42"/>
      <c r="F669" s="116">
        <v>1210615.3999999999</v>
      </c>
      <c r="G669" s="116"/>
      <c r="H669" s="116"/>
    </row>
    <row r="670" spans="1:8" ht="94.5">
      <c r="A670" s="53" t="s">
        <v>1353</v>
      </c>
      <c r="B670" s="106" t="s">
        <v>1303</v>
      </c>
      <c r="C670" s="106" t="s">
        <v>3</v>
      </c>
      <c r="D670" s="42" t="s">
        <v>83</v>
      </c>
      <c r="E670" s="42" t="s">
        <v>105</v>
      </c>
      <c r="F670" s="116">
        <v>1210615.3999999999</v>
      </c>
      <c r="G670" s="116"/>
      <c r="H670" s="116"/>
    </row>
    <row r="671" spans="1:8" ht="78.75">
      <c r="A671" s="140" t="s">
        <v>754</v>
      </c>
      <c r="B671" s="108" t="s">
        <v>387</v>
      </c>
      <c r="C671" s="108"/>
      <c r="D671" s="108"/>
      <c r="E671" s="43"/>
      <c r="F671" s="115">
        <v>55577347.090000004</v>
      </c>
      <c r="G671" s="115">
        <v>13189200</v>
      </c>
      <c r="H671" s="115">
        <v>13189200</v>
      </c>
    </row>
    <row r="672" spans="1:8" ht="78.75">
      <c r="A672" s="53" t="s">
        <v>179</v>
      </c>
      <c r="B672" s="106" t="s">
        <v>1304</v>
      </c>
      <c r="C672" s="106"/>
      <c r="D672" s="106"/>
      <c r="E672" s="42"/>
      <c r="F672" s="116">
        <v>820500</v>
      </c>
      <c r="G672" s="115"/>
      <c r="H672" s="115"/>
    </row>
    <row r="673" spans="1:8" ht="31.5">
      <c r="A673" s="53" t="s">
        <v>218</v>
      </c>
      <c r="B673" s="106" t="s">
        <v>1305</v>
      </c>
      <c r="C673" s="106"/>
      <c r="D673" s="106"/>
      <c r="E673" s="42"/>
      <c r="F673" s="116">
        <v>820500</v>
      </c>
      <c r="G673" s="115"/>
      <c r="H673" s="115"/>
    </row>
    <row r="674" spans="1:8" ht="47.25">
      <c r="A674" s="53" t="s">
        <v>1339</v>
      </c>
      <c r="B674" s="106" t="s">
        <v>1305</v>
      </c>
      <c r="C674" s="106" t="s">
        <v>132</v>
      </c>
      <c r="D674" s="46" t="s">
        <v>104</v>
      </c>
      <c r="E674" s="46" t="s">
        <v>59</v>
      </c>
      <c r="F674" s="116">
        <v>820500</v>
      </c>
      <c r="G674" s="115"/>
      <c r="H674" s="115"/>
    </row>
    <row r="675" spans="1:8" ht="15.75">
      <c r="A675" s="139" t="s">
        <v>46</v>
      </c>
      <c r="B675" s="106" t="s">
        <v>388</v>
      </c>
      <c r="C675" s="106"/>
      <c r="D675" s="106"/>
      <c r="E675" s="42"/>
      <c r="F675" s="116">
        <v>13333487.810000001</v>
      </c>
      <c r="G675" s="116">
        <v>10889200</v>
      </c>
      <c r="H675" s="116">
        <v>10889200</v>
      </c>
    </row>
    <row r="676" spans="1:8" ht="31.5">
      <c r="A676" s="139" t="s">
        <v>198</v>
      </c>
      <c r="B676" s="106" t="s">
        <v>389</v>
      </c>
      <c r="C676" s="106"/>
      <c r="D676" s="106"/>
      <c r="E676" s="42"/>
      <c r="F676" s="116">
        <v>13333487.810000001</v>
      </c>
      <c r="G676" s="116">
        <v>10889200</v>
      </c>
      <c r="H676" s="116">
        <v>10889200</v>
      </c>
    </row>
    <row r="677" spans="1:8" ht="110.25">
      <c r="A677" s="137" t="s">
        <v>989</v>
      </c>
      <c r="B677" s="106" t="s">
        <v>389</v>
      </c>
      <c r="C677" s="106" t="s">
        <v>39</v>
      </c>
      <c r="D677" s="46" t="s">
        <v>104</v>
      </c>
      <c r="E677" s="46" t="s">
        <v>59</v>
      </c>
      <c r="F677" s="116">
        <v>11621200</v>
      </c>
      <c r="G677" s="116">
        <v>10155000</v>
      </c>
      <c r="H677" s="116">
        <v>10155000</v>
      </c>
    </row>
    <row r="678" spans="1:8" ht="63">
      <c r="A678" s="137" t="s">
        <v>1101</v>
      </c>
      <c r="B678" s="106" t="s">
        <v>389</v>
      </c>
      <c r="C678" s="106" t="s">
        <v>92</v>
      </c>
      <c r="D678" s="46" t="s">
        <v>104</v>
      </c>
      <c r="E678" s="46" t="s">
        <v>59</v>
      </c>
      <c r="F678" s="116">
        <v>1712287.81</v>
      </c>
      <c r="G678" s="116">
        <v>734200</v>
      </c>
      <c r="H678" s="116">
        <v>734200</v>
      </c>
    </row>
    <row r="679" spans="1:8" ht="31.5">
      <c r="A679" s="139" t="s">
        <v>123</v>
      </c>
      <c r="B679" s="106" t="s">
        <v>390</v>
      </c>
      <c r="C679" s="106"/>
      <c r="D679" s="106"/>
      <c r="E679" s="42"/>
      <c r="F679" s="116">
        <v>41423359.280000001</v>
      </c>
      <c r="G679" s="116">
        <v>2300000</v>
      </c>
      <c r="H679" s="116">
        <v>2300000</v>
      </c>
    </row>
    <row r="680" spans="1:8" ht="47.25">
      <c r="A680" s="139" t="s">
        <v>217</v>
      </c>
      <c r="B680" s="106" t="s">
        <v>391</v>
      </c>
      <c r="C680" s="106"/>
      <c r="D680" s="106"/>
      <c r="E680" s="42"/>
      <c r="F680" s="116">
        <v>4163169.28</v>
      </c>
      <c r="G680" s="116">
        <v>1500000</v>
      </c>
      <c r="H680" s="116">
        <v>1500000</v>
      </c>
    </row>
    <row r="681" spans="1:8" ht="78.75">
      <c r="A681" s="137" t="s">
        <v>1140</v>
      </c>
      <c r="B681" s="106" t="s">
        <v>391</v>
      </c>
      <c r="C681" s="106" t="s">
        <v>92</v>
      </c>
      <c r="D681" s="46" t="s">
        <v>104</v>
      </c>
      <c r="E681" s="46" t="s">
        <v>59</v>
      </c>
      <c r="F681" s="116">
        <v>4163169.28</v>
      </c>
      <c r="G681" s="116">
        <v>1500000</v>
      </c>
      <c r="H681" s="116">
        <v>1500000</v>
      </c>
    </row>
    <row r="682" spans="1:8" ht="31.5">
      <c r="A682" s="53" t="s">
        <v>1306</v>
      </c>
      <c r="B682" s="106" t="s">
        <v>1307</v>
      </c>
      <c r="C682" s="106"/>
      <c r="D682" s="46"/>
      <c r="E682" s="46"/>
      <c r="F682" s="116">
        <v>21740000</v>
      </c>
      <c r="G682" s="116"/>
      <c r="H682" s="116"/>
    </row>
    <row r="683" spans="1:8" ht="63">
      <c r="A683" s="53" t="s">
        <v>1340</v>
      </c>
      <c r="B683" s="106" t="s">
        <v>1307</v>
      </c>
      <c r="C683" s="106" t="s">
        <v>92</v>
      </c>
      <c r="D683" s="46" t="s">
        <v>108</v>
      </c>
      <c r="E683" s="46" t="s">
        <v>77</v>
      </c>
      <c r="F683" s="116">
        <v>21740000</v>
      </c>
      <c r="G683" s="116"/>
      <c r="H683" s="116"/>
    </row>
    <row r="684" spans="1:8" ht="31.5">
      <c r="A684" s="139" t="s">
        <v>218</v>
      </c>
      <c r="B684" s="106" t="s">
        <v>392</v>
      </c>
      <c r="C684" s="106"/>
      <c r="D684" s="106"/>
      <c r="E684" s="42"/>
      <c r="F684" s="116">
        <v>15520190</v>
      </c>
      <c r="G684" s="116">
        <v>800000</v>
      </c>
      <c r="H684" s="116">
        <v>800000</v>
      </c>
    </row>
    <row r="685" spans="1:8" ht="63">
      <c r="A685" s="137" t="s">
        <v>1141</v>
      </c>
      <c r="B685" s="106" t="s">
        <v>392</v>
      </c>
      <c r="C685" s="106" t="s">
        <v>92</v>
      </c>
      <c r="D685" s="46" t="s">
        <v>104</v>
      </c>
      <c r="E685" s="46" t="s">
        <v>59</v>
      </c>
      <c r="F685" s="116">
        <v>15520190</v>
      </c>
      <c r="G685" s="116">
        <v>800000</v>
      </c>
      <c r="H685" s="116">
        <v>800000</v>
      </c>
    </row>
    <row r="686" spans="1:8" ht="63">
      <c r="A686" s="140" t="s">
        <v>458</v>
      </c>
      <c r="B686" s="108" t="s">
        <v>438</v>
      </c>
      <c r="C686" s="108"/>
      <c r="D686" s="108"/>
      <c r="E686" s="43"/>
      <c r="F686" s="115">
        <v>40000</v>
      </c>
      <c r="G686" s="115">
        <v>40000</v>
      </c>
      <c r="H686" s="115">
        <v>40000</v>
      </c>
    </row>
    <row r="687" spans="1:8" ht="31.5">
      <c r="A687" s="139" t="s">
        <v>123</v>
      </c>
      <c r="B687" s="106" t="s">
        <v>439</v>
      </c>
      <c r="C687" s="106"/>
      <c r="D687" s="106"/>
      <c r="E687" s="42"/>
      <c r="F687" s="116">
        <v>40000</v>
      </c>
      <c r="G687" s="116">
        <v>40000</v>
      </c>
      <c r="H687" s="116">
        <v>40000</v>
      </c>
    </row>
    <row r="688" spans="1:8" ht="63">
      <c r="A688" s="139" t="s">
        <v>440</v>
      </c>
      <c r="B688" s="106" t="s">
        <v>441</v>
      </c>
      <c r="C688" s="106"/>
      <c r="D688" s="106"/>
      <c r="E688" s="105"/>
      <c r="F688" s="116">
        <v>40000</v>
      </c>
      <c r="G688" s="116">
        <v>40000</v>
      </c>
      <c r="H688" s="116">
        <v>40000</v>
      </c>
    </row>
    <row r="689" spans="1:8" ht="94.5">
      <c r="A689" s="137" t="s">
        <v>1142</v>
      </c>
      <c r="B689" s="106" t="s">
        <v>441</v>
      </c>
      <c r="C689" s="106" t="s">
        <v>92</v>
      </c>
      <c r="D689" s="46" t="s">
        <v>104</v>
      </c>
      <c r="E689" s="46" t="s">
        <v>59</v>
      </c>
      <c r="F689" s="116">
        <v>18150</v>
      </c>
      <c r="G689" s="116">
        <v>40000</v>
      </c>
      <c r="H689" s="116">
        <v>40000</v>
      </c>
    </row>
    <row r="690" spans="1:8" ht="94.5">
      <c r="A690" s="137" t="s">
        <v>1142</v>
      </c>
      <c r="B690" s="106" t="s">
        <v>441</v>
      </c>
      <c r="C690" s="106" t="s">
        <v>92</v>
      </c>
      <c r="D690" s="46" t="s">
        <v>83</v>
      </c>
      <c r="E690" s="46" t="s">
        <v>105</v>
      </c>
      <c r="F690" s="116">
        <v>21850</v>
      </c>
      <c r="G690" s="116"/>
      <c r="H690" s="116"/>
    </row>
    <row r="691" spans="1:8" ht="63">
      <c r="A691" s="140" t="s">
        <v>208</v>
      </c>
      <c r="B691" s="108" t="s">
        <v>355</v>
      </c>
      <c r="C691" s="108"/>
      <c r="D691" s="108"/>
      <c r="E691" s="43"/>
      <c r="F691" s="115">
        <v>215000</v>
      </c>
      <c r="G691" s="115">
        <v>215000</v>
      </c>
      <c r="H691" s="115">
        <v>215000</v>
      </c>
    </row>
    <row r="692" spans="1:8" ht="31.5">
      <c r="A692" s="139" t="s">
        <v>123</v>
      </c>
      <c r="B692" s="106" t="s">
        <v>356</v>
      </c>
      <c r="C692" s="106"/>
      <c r="D692" s="106"/>
      <c r="E692" s="105"/>
      <c r="F692" s="116">
        <v>215000</v>
      </c>
      <c r="G692" s="116">
        <v>215000</v>
      </c>
      <c r="H692" s="116">
        <v>215000</v>
      </c>
    </row>
    <row r="693" spans="1:8" ht="31.5">
      <c r="A693" s="138" t="s">
        <v>1143</v>
      </c>
      <c r="B693" s="106" t="s">
        <v>357</v>
      </c>
      <c r="C693" s="106"/>
      <c r="D693" s="106"/>
      <c r="E693" s="105"/>
      <c r="F693" s="116">
        <v>215000</v>
      </c>
      <c r="G693" s="116">
        <v>215000</v>
      </c>
      <c r="H693" s="116">
        <v>215000</v>
      </c>
    </row>
    <row r="694" spans="1:8" ht="63">
      <c r="A694" s="137" t="s">
        <v>1144</v>
      </c>
      <c r="B694" s="106" t="s">
        <v>357</v>
      </c>
      <c r="C694" s="106" t="s">
        <v>92</v>
      </c>
      <c r="D694" s="42" t="s">
        <v>108</v>
      </c>
      <c r="E694" s="42" t="s">
        <v>80</v>
      </c>
      <c r="F694" s="116">
        <v>35000</v>
      </c>
      <c r="G694" s="116">
        <v>215000</v>
      </c>
      <c r="H694" s="116">
        <v>215000</v>
      </c>
    </row>
    <row r="695" spans="1:8" ht="31.5">
      <c r="A695" s="53" t="s">
        <v>1308</v>
      </c>
      <c r="B695" s="106" t="s">
        <v>357</v>
      </c>
      <c r="C695" s="106" t="s">
        <v>157</v>
      </c>
      <c r="D695" s="42" t="s">
        <v>108</v>
      </c>
      <c r="E695" s="42" t="s">
        <v>80</v>
      </c>
      <c r="F695" s="116">
        <v>180000</v>
      </c>
      <c r="G695" s="116"/>
      <c r="H695" s="116"/>
    </row>
    <row r="696" spans="1:8" ht="94.5">
      <c r="A696" s="140" t="s">
        <v>828</v>
      </c>
      <c r="B696" s="108" t="s">
        <v>906</v>
      </c>
      <c r="C696" s="108"/>
      <c r="D696" s="108"/>
      <c r="E696" s="43"/>
      <c r="F696" s="115">
        <v>390000</v>
      </c>
      <c r="G696" s="115"/>
      <c r="H696" s="115"/>
    </row>
    <row r="697" spans="1:8" ht="31.5">
      <c r="A697" s="139" t="s">
        <v>123</v>
      </c>
      <c r="B697" s="106" t="s">
        <v>907</v>
      </c>
      <c r="C697" s="106"/>
      <c r="D697" s="106"/>
      <c r="E697" s="42"/>
      <c r="F697" s="116">
        <v>390000</v>
      </c>
      <c r="G697" s="116"/>
      <c r="H697" s="116"/>
    </row>
    <row r="698" spans="1:8" ht="47.25">
      <c r="A698" s="139" t="s">
        <v>829</v>
      </c>
      <c r="B698" s="106" t="s">
        <v>908</v>
      </c>
      <c r="C698" s="106"/>
      <c r="D698" s="106"/>
      <c r="E698" s="42"/>
      <c r="F698" s="116">
        <v>390000</v>
      </c>
      <c r="G698" s="116"/>
      <c r="H698" s="116"/>
    </row>
    <row r="699" spans="1:8" ht="78.75">
      <c r="A699" s="139" t="s">
        <v>1145</v>
      </c>
      <c r="B699" s="106" t="s">
        <v>908</v>
      </c>
      <c r="C699" s="106" t="s">
        <v>92</v>
      </c>
      <c r="D699" s="46" t="s">
        <v>104</v>
      </c>
      <c r="E699" s="46" t="s">
        <v>59</v>
      </c>
      <c r="F699" s="116">
        <v>390000</v>
      </c>
      <c r="G699" s="116"/>
      <c r="H699" s="116"/>
    </row>
    <row r="700" spans="1:8" ht="47.25">
      <c r="A700" s="140" t="s">
        <v>852</v>
      </c>
      <c r="B700" s="108" t="s">
        <v>708</v>
      </c>
      <c r="C700" s="108"/>
      <c r="D700" s="108"/>
      <c r="E700" s="43"/>
      <c r="F700" s="115">
        <v>14141619.359999999</v>
      </c>
      <c r="G700" s="115">
        <v>11279583.09</v>
      </c>
      <c r="H700" s="115">
        <v>10829941.949999999</v>
      </c>
    </row>
    <row r="701" spans="1:8" ht="78.75">
      <c r="A701" s="139" t="s">
        <v>179</v>
      </c>
      <c r="B701" s="106" t="s">
        <v>916</v>
      </c>
      <c r="C701" s="106"/>
      <c r="D701" s="106"/>
      <c r="E701" s="42"/>
      <c r="F701" s="116">
        <v>2288500</v>
      </c>
      <c r="G701" s="116"/>
      <c r="H701" s="116"/>
    </row>
    <row r="702" spans="1:8" ht="31.5">
      <c r="A702" s="139" t="s">
        <v>853</v>
      </c>
      <c r="B702" s="106" t="s">
        <v>917</v>
      </c>
      <c r="C702" s="106"/>
      <c r="D702" s="106"/>
      <c r="E702" s="42"/>
      <c r="F702" s="116">
        <v>2288500</v>
      </c>
      <c r="G702" s="116"/>
      <c r="H702" s="116"/>
    </row>
    <row r="703" spans="1:8" ht="47.25">
      <c r="A703" s="139" t="s">
        <v>1146</v>
      </c>
      <c r="B703" s="106" t="s">
        <v>917</v>
      </c>
      <c r="C703" s="106" t="s">
        <v>132</v>
      </c>
      <c r="D703" s="105" t="s">
        <v>109</v>
      </c>
      <c r="E703" s="105" t="s">
        <v>106</v>
      </c>
      <c r="F703" s="116">
        <v>2288500</v>
      </c>
      <c r="G703" s="116"/>
      <c r="H703" s="116"/>
    </row>
    <row r="704" spans="1:8" ht="31.5">
      <c r="A704" s="53" t="s">
        <v>123</v>
      </c>
      <c r="B704" s="106" t="s">
        <v>1309</v>
      </c>
      <c r="C704" s="106"/>
      <c r="D704" s="105"/>
      <c r="E704" s="105"/>
      <c r="F704" s="116">
        <v>114340.31</v>
      </c>
      <c r="G704" s="116"/>
      <c r="H704" s="116"/>
    </row>
    <row r="705" spans="1:8" ht="31.5">
      <c r="A705" s="53" t="s">
        <v>853</v>
      </c>
      <c r="B705" s="106" t="s">
        <v>1310</v>
      </c>
      <c r="C705" s="106"/>
      <c r="D705" s="105"/>
      <c r="E705" s="105"/>
      <c r="F705" s="116">
        <v>114340.31</v>
      </c>
      <c r="G705" s="116"/>
      <c r="H705" s="116"/>
    </row>
    <row r="706" spans="1:8" ht="63">
      <c r="A706" s="53" t="s">
        <v>1341</v>
      </c>
      <c r="B706" s="106" t="s">
        <v>1310</v>
      </c>
      <c r="C706" s="106" t="s">
        <v>92</v>
      </c>
      <c r="D706" s="105" t="s">
        <v>109</v>
      </c>
      <c r="E706" s="105" t="s">
        <v>106</v>
      </c>
      <c r="F706" s="116">
        <v>114340.31</v>
      </c>
      <c r="G706" s="116"/>
      <c r="H706" s="116"/>
    </row>
    <row r="707" spans="1:8" ht="31.5">
      <c r="A707" s="139" t="s">
        <v>709</v>
      </c>
      <c r="B707" s="106" t="s">
        <v>710</v>
      </c>
      <c r="C707" s="106"/>
      <c r="D707" s="106"/>
      <c r="E707" s="42"/>
      <c r="F707" s="116">
        <v>11738779.050000001</v>
      </c>
      <c r="G707" s="116">
        <v>11279583.09</v>
      </c>
      <c r="H707" s="116">
        <v>10829941.949999999</v>
      </c>
    </row>
    <row r="708" spans="1:8" ht="31.5">
      <c r="A708" s="139" t="s">
        <v>854</v>
      </c>
      <c r="B708" s="106" t="s">
        <v>711</v>
      </c>
      <c r="C708" s="106"/>
      <c r="D708" s="106"/>
      <c r="E708" s="25"/>
      <c r="F708" s="116">
        <v>11738779.050000001</v>
      </c>
      <c r="G708" s="116">
        <v>11279583.09</v>
      </c>
      <c r="H708" s="116">
        <v>10829941.949999999</v>
      </c>
    </row>
    <row r="709" spans="1:8" ht="63">
      <c r="A709" s="141" t="s">
        <v>1147</v>
      </c>
      <c r="B709" s="106" t="s">
        <v>711</v>
      </c>
      <c r="C709" s="106" t="s">
        <v>92</v>
      </c>
      <c r="D709" s="105" t="s">
        <v>109</v>
      </c>
      <c r="E709" s="105" t="s">
        <v>106</v>
      </c>
      <c r="F709" s="116">
        <v>11738779.050000001</v>
      </c>
      <c r="G709" s="116">
        <v>11279583.09</v>
      </c>
      <c r="H709" s="116">
        <v>10829941.949999999</v>
      </c>
    </row>
    <row r="710" spans="1:8" ht="47.25">
      <c r="A710" s="140" t="s">
        <v>830</v>
      </c>
      <c r="B710" s="108" t="s">
        <v>209</v>
      </c>
      <c r="C710" s="108"/>
      <c r="D710" s="108"/>
      <c r="E710" s="135"/>
      <c r="F710" s="115">
        <v>40000</v>
      </c>
      <c r="G710" s="115">
        <v>40000</v>
      </c>
      <c r="H710" s="115">
        <v>40000</v>
      </c>
    </row>
    <row r="711" spans="1:8" ht="31.5">
      <c r="A711" s="139" t="s">
        <v>123</v>
      </c>
      <c r="B711" s="106" t="s">
        <v>210</v>
      </c>
      <c r="C711" s="106"/>
      <c r="D711" s="106"/>
      <c r="E711" s="131"/>
      <c r="F711" s="116">
        <v>40000</v>
      </c>
      <c r="G711" s="116">
        <v>40000</v>
      </c>
      <c r="H711" s="116">
        <v>40000</v>
      </c>
    </row>
    <row r="712" spans="1:8" ht="31.5">
      <c r="A712" s="139" t="s">
        <v>831</v>
      </c>
      <c r="B712" s="106" t="s">
        <v>575</v>
      </c>
      <c r="C712" s="106"/>
      <c r="D712" s="106"/>
      <c r="E712" s="131"/>
      <c r="F712" s="116">
        <v>40000</v>
      </c>
      <c r="G712" s="116">
        <v>40000</v>
      </c>
      <c r="H712" s="116">
        <v>40000</v>
      </c>
    </row>
    <row r="713" spans="1:8" ht="63">
      <c r="A713" s="137" t="s">
        <v>1148</v>
      </c>
      <c r="B713" s="106" t="s">
        <v>575</v>
      </c>
      <c r="C713" s="106" t="s">
        <v>92</v>
      </c>
      <c r="D713" s="46" t="s">
        <v>104</v>
      </c>
      <c r="E713" s="46" t="s">
        <v>59</v>
      </c>
      <c r="F713" s="116">
        <v>40000</v>
      </c>
      <c r="G713" s="116">
        <v>40000</v>
      </c>
      <c r="H713" s="116">
        <v>40000</v>
      </c>
    </row>
    <row r="714" spans="1:8" ht="47.25">
      <c r="A714" s="140" t="s">
        <v>832</v>
      </c>
      <c r="B714" s="108" t="s">
        <v>454</v>
      </c>
      <c r="C714" s="108"/>
      <c r="D714" s="108"/>
      <c r="E714" s="136"/>
      <c r="F714" s="115">
        <v>40000</v>
      </c>
      <c r="G714" s="115">
        <v>40000</v>
      </c>
      <c r="H714" s="115">
        <v>40000</v>
      </c>
    </row>
    <row r="715" spans="1:8" ht="31.5">
      <c r="A715" s="139" t="s">
        <v>123</v>
      </c>
      <c r="B715" s="106" t="s">
        <v>455</v>
      </c>
      <c r="C715" s="106"/>
      <c r="D715" s="106"/>
      <c r="E715" s="131"/>
      <c r="F715" s="116">
        <v>40000</v>
      </c>
      <c r="G715" s="116">
        <v>40000</v>
      </c>
      <c r="H715" s="116">
        <v>40000</v>
      </c>
    </row>
    <row r="716" spans="1:8" ht="15.75">
      <c r="A716" s="139" t="s">
        <v>833</v>
      </c>
      <c r="B716" s="106" t="s">
        <v>456</v>
      </c>
      <c r="C716" s="106"/>
      <c r="D716" s="106"/>
      <c r="E716" s="131"/>
      <c r="F716" s="116">
        <v>40000</v>
      </c>
      <c r="G716" s="116">
        <v>40000</v>
      </c>
      <c r="H716" s="116">
        <v>40000</v>
      </c>
    </row>
    <row r="717" spans="1:8" ht="63">
      <c r="A717" s="137" t="s">
        <v>1149</v>
      </c>
      <c r="B717" s="106" t="s">
        <v>456</v>
      </c>
      <c r="C717" s="106" t="s">
        <v>92</v>
      </c>
      <c r="D717" s="46" t="s">
        <v>104</v>
      </c>
      <c r="E717" s="46" t="s">
        <v>59</v>
      </c>
      <c r="F717" s="116">
        <v>40000</v>
      </c>
      <c r="G717" s="116">
        <v>40000</v>
      </c>
      <c r="H717" s="116">
        <v>40000</v>
      </c>
    </row>
    <row r="718" spans="1:8" ht="47.25">
      <c r="A718" s="140" t="s">
        <v>859</v>
      </c>
      <c r="B718" s="108" t="s">
        <v>369</v>
      </c>
      <c r="C718" s="108"/>
      <c r="D718" s="108"/>
      <c r="E718" s="136"/>
      <c r="F718" s="115">
        <v>160327633.55000001</v>
      </c>
      <c r="G718" s="115">
        <v>40595380.729999997</v>
      </c>
      <c r="H718" s="115"/>
    </row>
    <row r="719" spans="1:8" ht="31.5">
      <c r="A719" s="139" t="s">
        <v>74</v>
      </c>
      <c r="B719" s="106" t="s">
        <v>370</v>
      </c>
      <c r="C719" s="106"/>
      <c r="D719" s="106"/>
      <c r="E719" s="131"/>
      <c r="F719" s="116">
        <v>160327633.55000001</v>
      </c>
      <c r="G719" s="116">
        <v>40595380.729999997</v>
      </c>
      <c r="H719" s="116"/>
    </row>
    <row r="720" spans="1:8" ht="15.75">
      <c r="A720" s="139" t="s">
        <v>101</v>
      </c>
      <c r="B720" s="106" t="s">
        <v>924</v>
      </c>
      <c r="C720" s="106"/>
      <c r="D720" s="106"/>
      <c r="E720" s="131"/>
      <c r="F720" s="116">
        <v>12776362.279999999</v>
      </c>
      <c r="G720" s="116">
        <v>40595380.729999997</v>
      </c>
      <c r="H720" s="116"/>
    </row>
    <row r="721" spans="1:8" ht="63">
      <c r="A721" s="138" t="s">
        <v>1150</v>
      </c>
      <c r="B721" s="106" t="s">
        <v>924</v>
      </c>
      <c r="C721" s="106" t="s">
        <v>152</v>
      </c>
      <c r="D721" s="42" t="s">
        <v>111</v>
      </c>
      <c r="E721" s="42" t="s">
        <v>77</v>
      </c>
      <c r="F721" s="116">
        <v>12776362.279999999</v>
      </c>
      <c r="G721" s="116">
        <v>40595380.729999997</v>
      </c>
      <c r="H721" s="116"/>
    </row>
    <row r="722" spans="1:8" ht="47.25">
      <c r="A722" s="139" t="s">
        <v>860</v>
      </c>
      <c r="B722" s="106" t="s">
        <v>508</v>
      </c>
      <c r="C722" s="106"/>
      <c r="D722" s="106"/>
      <c r="E722" s="131"/>
      <c r="F722" s="116">
        <v>147551271.27000001</v>
      </c>
      <c r="G722" s="116"/>
      <c r="H722" s="116"/>
    </row>
    <row r="723" spans="1:8" ht="78.75">
      <c r="A723" s="139" t="s">
        <v>1151</v>
      </c>
      <c r="B723" s="106" t="s">
        <v>508</v>
      </c>
      <c r="C723" s="106" t="s">
        <v>152</v>
      </c>
      <c r="D723" s="42" t="s">
        <v>111</v>
      </c>
      <c r="E723" s="42" t="s">
        <v>77</v>
      </c>
      <c r="F723" s="116">
        <v>147551271.27000001</v>
      </c>
      <c r="G723" s="116"/>
      <c r="H723" s="116"/>
    </row>
    <row r="724" spans="1:8" ht="47.25">
      <c r="A724" s="140" t="s">
        <v>211</v>
      </c>
      <c r="B724" s="108" t="s">
        <v>212</v>
      </c>
      <c r="C724" s="108"/>
      <c r="D724" s="108"/>
      <c r="E724" s="136"/>
      <c r="F724" s="115">
        <v>17859802.600000001</v>
      </c>
      <c r="G724" s="115">
        <v>6320961.1399999997</v>
      </c>
      <c r="H724" s="115">
        <v>6320961.1399999997</v>
      </c>
    </row>
    <row r="725" spans="1:8" ht="31.5">
      <c r="A725" s="139" t="s">
        <v>123</v>
      </c>
      <c r="B725" s="106" t="s">
        <v>213</v>
      </c>
      <c r="C725" s="106"/>
      <c r="D725" s="106"/>
      <c r="E725" s="131"/>
      <c r="F725" s="116">
        <v>17859802.600000001</v>
      </c>
      <c r="G725" s="116">
        <v>6320961.1399999997</v>
      </c>
      <c r="H725" s="116">
        <v>6320961.1399999997</v>
      </c>
    </row>
    <row r="726" spans="1:8" ht="78.75">
      <c r="A726" s="139" t="s">
        <v>546</v>
      </c>
      <c r="B726" s="106" t="s">
        <v>503</v>
      </c>
      <c r="C726" s="106"/>
      <c r="D726" s="106"/>
      <c r="E726" s="131"/>
      <c r="F726" s="116">
        <v>17859802.600000001</v>
      </c>
      <c r="G726" s="116">
        <v>6320961.1399999997</v>
      </c>
      <c r="H726" s="116">
        <v>6320961.1399999997</v>
      </c>
    </row>
    <row r="727" spans="1:8" ht="110.25">
      <c r="A727" s="139" t="s">
        <v>1152</v>
      </c>
      <c r="B727" s="106" t="s">
        <v>503</v>
      </c>
      <c r="C727" s="106" t="s">
        <v>92</v>
      </c>
      <c r="D727" s="46" t="s">
        <v>108</v>
      </c>
      <c r="E727" s="46" t="s">
        <v>82</v>
      </c>
      <c r="F727" s="116">
        <v>17859802.600000001</v>
      </c>
      <c r="G727" s="116">
        <v>6320961.1399999997</v>
      </c>
      <c r="H727" s="116">
        <v>6320961.1399999997</v>
      </c>
    </row>
    <row r="728" spans="1:8" ht="47.25">
      <c r="A728" s="140" t="s">
        <v>834</v>
      </c>
      <c r="B728" s="108" t="s">
        <v>450</v>
      </c>
      <c r="C728" s="108"/>
      <c r="D728" s="108"/>
      <c r="E728" s="136"/>
      <c r="F728" s="115">
        <v>30000</v>
      </c>
      <c r="G728" s="115">
        <v>30000</v>
      </c>
      <c r="H728" s="115">
        <v>30000</v>
      </c>
    </row>
    <row r="729" spans="1:8" ht="31.5">
      <c r="A729" s="139" t="s">
        <v>123</v>
      </c>
      <c r="B729" s="106" t="s">
        <v>451</v>
      </c>
      <c r="C729" s="106"/>
      <c r="D729" s="106"/>
      <c r="E729" s="131"/>
      <c r="F729" s="116">
        <v>30000</v>
      </c>
      <c r="G729" s="116">
        <v>30000</v>
      </c>
      <c r="H729" s="116">
        <v>30000</v>
      </c>
    </row>
    <row r="730" spans="1:8" ht="31.5">
      <c r="A730" s="139" t="s">
        <v>453</v>
      </c>
      <c r="B730" s="106" t="s">
        <v>457</v>
      </c>
      <c r="C730" s="106"/>
      <c r="D730" s="106"/>
      <c r="E730" s="131"/>
      <c r="F730" s="116">
        <v>30000</v>
      </c>
      <c r="G730" s="116">
        <v>30000</v>
      </c>
      <c r="H730" s="116">
        <v>30000</v>
      </c>
    </row>
    <row r="731" spans="1:8" ht="63">
      <c r="A731" s="137" t="s">
        <v>1109</v>
      </c>
      <c r="B731" s="106" t="s">
        <v>457</v>
      </c>
      <c r="C731" s="106" t="s">
        <v>92</v>
      </c>
      <c r="D731" s="46" t="s">
        <v>104</v>
      </c>
      <c r="E731" s="46" t="s">
        <v>59</v>
      </c>
      <c r="F731" s="116">
        <v>30000</v>
      </c>
      <c r="G731" s="116">
        <v>30000</v>
      </c>
      <c r="H731" s="116">
        <v>30000</v>
      </c>
    </row>
    <row r="732" spans="1:8" ht="47.25">
      <c r="A732" s="140" t="s">
        <v>524</v>
      </c>
      <c r="B732" s="108" t="s">
        <v>525</v>
      </c>
      <c r="C732" s="108"/>
      <c r="D732" s="108"/>
      <c r="E732" s="136"/>
      <c r="F732" s="115">
        <v>36791271.899999999</v>
      </c>
      <c r="G732" s="115">
        <v>32053009.719999999</v>
      </c>
      <c r="H732" s="115">
        <v>30366009.260000002</v>
      </c>
    </row>
    <row r="733" spans="1:8" ht="15.75">
      <c r="A733" s="139" t="s">
        <v>17</v>
      </c>
      <c r="B733" s="106" t="s">
        <v>933</v>
      </c>
      <c r="C733" s="106"/>
      <c r="D733" s="106"/>
      <c r="E733" s="131"/>
      <c r="F733" s="116">
        <v>14521675.59</v>
      </c>
      <c r="G733" s="116"/>
      <c r="H733" s="116"/>
    </row>
    <row r="734" spans="1:8" ht="15.75">
      <c r="A734" s="139" t="s">
        <v>220</v>
      </c>
      <c r="B734" s="106" t="s">
        <v>934</v>
      </c>
      <c r="C734" s="106"/>
      <c r="D734" s="106"/>
      <c r="E734" s="131"/>
      <c r="F734" s="116">
        <v>14521675.59</v>
      </c>
      <c r="G734" s="116"/>
      <c r="H734" s="116"/>
    </row>
    <row r="735" spans="1:8" ht="31.5">
      <c r="A735" s="139" t="s">
        <v>1153</v>
      </c>
      <c r="B735" s="106" t="s">
        <v>934</v>
      </c>
      <c r="C735" s="106" t="s">
        <v>132</v>
      </c>
      <c r="D735" s="46" t="s">
        <v>104</v>
      </c>
      <c r="E735" s="46" t="s">
        <v>59</v>
      </c>
      <c r="F735" s="116">
        <v>7693018.7300000004</v>
      </c>
      <c r="G735" s="116"/>
      <c r="H735" s="116"/>
    </row>
    <row r="736" spans="1:8" ht="31.5">
      <c r="A736" s="139" t="s">
        <v>1153</v>
      </c>
      <c r="B736" s="106" t="s">
        <v>934</v>
      </c>
      <c r="C736" s="106" t="s">
        <v>132</v>
      </c>
      <c r="D736" s="46" t="s">
        <v>83</v>
      </c>
      <c r="E736" s="46" t="s">
        <v>105</v>
      </c>
      <c r="F736" s="116">
        <v>6828656.8600000003</v>
      </c>
      <c r="G736" s="116"/>
      <c r="H736" s="116"/>
    </row>
    <row r="737" spans="1:8" ht="31.5">
      <c r="A737" s="139" t="s">
        <v>123</v>
      </c>
      <c r="B737" s="106" t="s">
        <v>526</v>
      </c>
      <c r="C737" s="106"/>
      <c r="D737" s="106"/>
      <c r="E737" s="131"/>
      <c r="F737" s="116">
        <v>0.99</v>
      </c>
      <c r="G737" s="116">
        <v>32053009.719999999</v>
      </c>
      <c r="H737" s="116">
        <v>30366009.260000002</v>
      </c>
    </row>
    <row r="738" spans="1:8" ht="15.75">
      <c r="A738" s="139" t="s">
        <v>220</v>
      </c>
      <c r="B738" s="106" t="s">
        <v>579</v>
      </c>
      <c r="C738" s="106"/>
      <c r="D738" s="106"/>
      <c r="E738" s="131"/>
      <c r="F738" s="116">
        <v>0.99</v>
      </c>
      <c r="G738" s="116">
        <v>32053009.719999999</v>
      </c>
      <c r="H738" s="116">
        <v>30366009.260000002</v>
      </c>
    </row>
    <row r="739" spans="1:8" ht="47.25">
      <c r="A739" s="137" t="s">
        <v>1154</v>
      </c>
      <c r="B739" s="106" t="s">
        <v>579</v>
      </c>
      <c r="C739" s="106" t="s">
        <v>92</v>
      </c>
      <c r="D739" s="42" t="s">
        <v>109</v>
      </c>
      <c r="E739" s="42" t="s">
        <v>106</v>
      </c>
      <c r="F739" s="116">
        <v>0.99</v>
      </c>
      <c r="G739" s="116">
        <v>32053009.719999999</v>
      </c>
      <c r="H739" s="116">
        <v>30366009.260000002</v>
      </c>
    </row>
    <row r="740" spans="1:8" ht="31.5">
      <c r="A740" s="139" t="s">
        <v>13</v>
      </c>
      <c r="B740" s="106" t="s">
        <v>876</v>
      </c>
      <c r="C740" s="106"/>
      <c r="D740" s="106"/>
      <c r="E740" s="131"/>
      <c r="F740" s="116">
        <v>22269595.32</v>
      </c>
      <c r="G740" s="116"/>
      <c r="H740" s="116"/>
    </row>
    <row r="741" spans="1:8" ht="15.75">
      <c r="A741" s="139" t="s">
        <v>220</v>
      </c>
      <c r="B741" s="106" t="s">
        <v>877</v>
      </c>
      <c r="C741" s="106"/>
      <c r="D741" s="106"/>
      <c r="E741" s="131"/>
      <c r="F741" s="116">
        <v>22269595.32</v>
      </c>
      <c r="G741" s="116"/>
      <c r="H741" s="116"/>
    </row>
    <row r="742" spans="1:8" ht="63">
      <c r="A742" s="139" t="s">
        <v>1155</v>
      </c>
      <c r="B742" s="106" t="s">
        <v>877</v>
      </c>
      <c r="C742" s="106" t="s">
        <v>3</v>
      </c>
      <c r="D742" s="42" t="s">
        <v>111</v>
      </c>
      <c r="E742" s="42" t="s">
        <v>104</v>
      </c>
      <c r="F742" s="116">
        <v>273595.02</v>
      </c>
      <c r="G742" s="116"/>
      <c r="H742" s="116"/>
    </row>
    <row r="743" spans="1:8" ht="63">
      <c r="A743" s="139" t="s">
        <v>1155</v>
      </c>
      <c r="B743" s="106" t="s">
        <v>877</v>
      </c>
      <c r="C743" s="106" t="s">
        <v>3</v>
      </c>
      <c r="D743" s="42" t="s">
        <v>111</v>
      </c>
      <c r="E743" s="42" t="s">
        <v>105</v>
      </c>
      <c r="F743" s="116">
        <v>21996000.300000001</v>
      </c>
      <c r="G743" s="116"/>
      <c r="H743" s="116"/>
    </row>
    <row r="744" spans="1:8" ht="47.25">
      <c r="A744" s="140" t="s">
        <v>588</v>
      </c>
      <c r="B744" s="108" t="s">
        <v>589</v>
      </c>
      <c r="C744" s="108"/>
      <c r="D744" s="108"/>
      <c r="E744" s="136"/>
      <c r="F744" s="115">
        <v>600000</v>
      </c>
      <c r="G744" s="115"/>
      <c r="H744" s="115"/>
    </row>
    <row r="745" spans="1:8" ht="31.5">
      <c r="A745" s="139" t="s">
        <v>123</v>
      </c>
      <c r="B745" s="106" t="s">
        <v>590</v>
      </c>
      <c r="C745" s="106"/>
      <c r="D745" s="106"/>
      <c r="E745" s="25"/>
      <c r="F745" s="116">
        <v>600000</v>
      </c>
      <c r="G745" s="116"/>
      <c r="H745" s="116"/>
    </row>
    <row r="746" spans="1:8" ht="15.75">
      <c r="A746" s="139" t="s">
        <v>591</v>
      </c>
      <c r="B746" s="106" t="s">
        <v>592</v>
      </c>
      <c r="C746" s="106"/>
      <c r="D746" s="106"/>
      <c r="E746" s="52"/>
      <c r="F746" s="116">
        <v>600000</v>
      </c>
      <c r="G746" s="116"/>
      <c r="H746" s="116"/>
    </row>
    <row r="747" spans="1:8" ht="63">
      <c r="A747" s="138" t="s">
        <v>1156</v>
      </c>
      <c r="B747" s="106" t="s">
        <v>592</v>
      </c>
      <c r="C747" s="106" t="s">
        <v>92</v>
      </c>
      <c r="D747" s="42" t="s">
        <v>104</v>
      </c>
      <c r="E747" s="42" t="s">
        <v>59</v>
      </c>
      <c r="F747" s="116">
        <v>600000</v>
      </c>
      <c r="G747" s="116"/>
      <c r="H747" s="116"/>
    </row>
    <row r="748" spans="1:8" ht="94.5">
      <c r="A748" s="140" t="s">
        <v>712</v>
      </c>
      <c r="B748" s="108" t="s">
        <v>713</v>
      </c>
      <c r="C748" s="108"/>
      <c r="D748" s="108"/>
      <c r="E748" s="136"/>
      <c r="F748" s="115">
        <v>40000</v>
      </c>
      <c r="G748" s="115">
        <v>40000</v>
      </c>
      <c r="H748" s="115">
        <v>40000</v>
      </c>
    </row>
    <row r="749" spans="1:8" ht="31.5">
      <c r="A749" s="139" t="s">
        <v>123</v>
      </c>
      <c r="B749" s="106" t="s">
        <v>714</v>
      </c>
      <c r="C749" s="106"/>
      <c r="D749" s="106"/>
      <c r="E749" s="131"/>
      <c r="F749" s="116">
        <v>40000</v>
      </c>
      <c r="G749" s="116">
        <v>40000</v>
      </c>
      <c r="H749" s="116">
        <v>40000</v>
      </c>
    </row>
    <row r="750" spans="1:8" ht="63">
      <c r="A750" s="139" t="s">
        <v>715</v>
      </c>
      <c r="B750" s="106" t="s">
        <v>716</v>
      </c>
      <c r="C750" s="106"/>
      <c r="D750" s="106"/>
      <c r="E750" s="131"/>
      <c r="F750" s="116">
        <v>40000</v>
      </c>
      <c r="G750" s="116">
        <v>40000</v>
      </c>
      <c r="H750" s="116">
        <v>40000</v>
      </c>
    </row>
    <row r="751" spans="1:8" ht="94.5">
      <c r="A751" s="139" t="s">
        <v>1157</v>
      </c>
      <c r="B751" s="106" t="s">
        <v>716</v>
      </c>
      <c r="C751" s="106" t="s">
        <v>92</v>
      </c>
      <c r="D751" s="42" t="s">
        <v>104</v>
      </c>
      <c r="E751" s="42" t="s">
        <v>59</v>
      </c>
      <c r="F751" s="116">
        <v>40000</v>
      </c>
      <c r="G751" s="116">
        <v>40000</v>
      </c>
      <c r="H751" s="116">
        <v>40000</v>
      </c>
    </row>
    <row r="752" spans="1:8" ht="15.75">
      <c r="A752" s="140" t="s">
        <v>47</v>
      </c>
      <c r="B752" s="108" t="s">
        <v>225</v>
      </c>
      <c r="C752" s="108"/>
      <c r="D752" s="108"/>
      <c r="E752" s="136"/>
      <c r="F752" s="115">
        <v>125025392.92</v>
      </c>
      <c r="G752" s="115">
        <v>122298888.33</v>
      </c>
      <c r="H752" s="115">
        <v>180782856.11000001</v>
      </c>
    </row>
    <row r="753" spans="1:8" ht="15.75">
      <c r="A753" s="139" t="s">
        <v>17</v>
      </c>
      <c r="B753" s="106" t="s">
        <v>251</v>
      </c>
      <c r="C753" s="106"/>
      <c r="D753" s="106"/>
      <c r="E753" s="131"/>
      <c r="F753" s="116">
        <v>3500000</v>
      </c>
      <c r="G753" s="116">
        <v>3500000</v>
      </c>
      <c r="H753" s="116">
        <v>3500000</v>
      </c>
    </row>
    <row r="754" spans="1:8" ht="141.75">
      <c r="A754" s="139" t="s">
        <v>214</v>
      </c>
      <c r="B754" s="106" t="s">
        <v>252</v>
      </c>
      <c r="C754" s="106"/>
      <c r="D754" s="106"/>
      <c r="E754" s="131"/>
      <c r="F754" s="116">
        <v>300000</v>
      </c>
      <c r="G754" s="116">
        <v>300000</v>
      </c>
      <c r="H754" s="116">
        <v>300000</v>
      </c>
    </row>
    <row r="755" spans="1:8" ht="157.5">
      <c r="A755" s="137" t="s">
        <v>1158</v>
      </c>
      <c r="B755" s="106" t="s">
        <v>252</v>
      </c>
      <c r="C755" s="106" t="s">
        <v>132</v>
      </c>
      <c r="D755" s="42" t="s">
        <v>109</v>
      </c>
      <c r="E755" s="42" t="s">
        <v>104</v>
      </c>
      <c r="F755" s="116">
        <v>300000</v>
      </c>
      <c r="G755" s="116">
        <v>300000</v>
      </c>
      <c r="H755" s="116">
        <v>300000</v>
      </c>
    </row>
    <row r="756" spans="1:8" ht="78.75">
      <c r="A756" s="139" t="s">
        <v>215</v>
      </c>
      <c r="B756" s="106" t="s">
        <v>253</v>
      </c>
      <c r="C756" s="106"/>
      <c r="D756" s="106"/>
      <c r="E756" s="131"/>
      <c r="F756" s="116">
        <v>500000</v>
      </c>
      <c r="G756" s="116">
        <v>500000</v>
      </c>
      <c r="H756" s="116">
        <v>500000</v>
      </c>
    </row>
    <row r="757" spans="1:8" ht="94.5">
      <c r="A757" s="137" t="s">
        <v>1159</v>
      </c>
      <c r="B757" s="106" t="s">
        <v>253</v>
      </c>
      <c r="C757" s="106" t="s">
        <v>132</v>
      </c>
      <c r="D757" s="42" t="s">
        <v>109</v>
      </c>
      <c r="E757" s="42" t="s">
        <v>105</v>
      </c>
      <c r="F757" s="116">
        <v>500000</v>
      </c>
      <c r="G757" s="116">
        <v>500000</v>
      </c>
      <c r="H757" s="116">
        <v>500000</v>
      </c>
    </row>
    <row r="758" spans="1:8" ht="47.25">
      <c r="A758" s="139" t="s">
        <v>558</v>
      </c>
      <c r="B758" s="106" t="s">
        <v>254</v>
      </c>
      <c r="C758" s="106"/>
      <c r="D758" s="106"/>
      <c r="E758" s="131"/>
      <c r="F758" s="116">
        <v>2000000</v>
      </c>
      <c r="G758" s="116">
        <v>2000000</v>
      </c>
      <c r="H758" s="116">
        <v>2000000</v>
      </c>
    </row>
    <row r="759" spans="1:8" ht="47.25">
      <c r="A759" s="137" t="s">
        <v>1160</v>
      </c>
      <c r="B759" s="106" t="s">
        <v>254</v>
      </c>
      <c r="C759" s="106" t="s">
        <v>132</v>
      </c>
      <c r="D759" s="42" t="s">
        <v>109</v>
      </c>
      <c r="E759" s="42" t="s">
        <v>106</v>
      </c>
      <c r="F759" s="116">
        <v>2000000</v>
      </c>
      <c r="G759" s="116">
        <v>2000000</v>
      </c>
      <c r="H759" s="116">
        <v>2000000</v>
      </c>
    </row>
    <row r="760" spans="1:8" ht="31.5">
      <c r="A760" s="139" t="s">
        <v>21</v>
      </c>
      <c r="B760" s="106" t="s">
        <v>255</v>
      </c>
      <c r="C760" s="106"/>
      <c r="D760" s="106"/>
      <c r="E760" s="131"/>
      <c r="F760" s="116">
        <v>700000</v>
      </c>
      <c r="G760" s="116">
        <v>700000</v>
      </c>
      <c r="H760" s="116">
        <v>700000</v>
      </c>
    </row>
    <row r="761" spans="1:8" ht="47.25">
      <c r="A761" s="137" t="s">
        <v>1161</v>
      </c>
      <c r="B761" s="106" t="s">
        <v>255</v>
      </c>
      <c r="C761" s="106" t="s">
        <v>132</v>
      </c>
      <c r="D761" s="42" t="s">
        <v>109</v>
      </c>
      <c r="E761" s="42" t="s">
        <v>106</v>
      </c>
      <c r="F761" s="116">
        <v>700000</v>
      </c>
      <c r="G761" s="116">
        <v>700000</v>
      </c>
      <c r="H761" s="116">
        <v>700000</v>
      </c>
    </row>
    <row r="762" spans="1:8" ht="15.75">
      <c r="A762" s="139" t="s">
        <v>46</v>
      </c>
      <c r="B762" s="106" t="s">
        <v>226</v>
      </c>
      <c r="C762" s="106"/>
      <c r="D762" s="106"/>
      <c r="E762" s="131"/>
      <c r="F762" s="116">
        <v>92951435.920000002</v>
      </c>
      <c r="G762" s="116">
        <v>63018269.060000002</v>
      </c>
      <c r="H762" s="116">
        <v>72146856.109999999</v>
      </c>
    </row>
    <row r="763" spans="1:8" ht="15.75">
      <c r="A763" s="139" t="s">
        <v>131</v>
      </c>
      <c r="B763" s="106" t="s">
        <v>242</v>
      </c>
      <c r="C763" s="106"/>
      <c r="D763" s="106"/>
      <c r="E763" s="131"/>
      <c r="F763" s="116">
        <v>720672</v>
      </c>
      <c r="G763" s="116"/>
      <c r="H763" s="116"/>
    </row>
    <row r="764" spans="1:8" ht="31.5">
      <c r="A764" s="137" t="s">
        <v>1162</v>
      </c>
      <c r="B764" s="106" t="s">
        <v>242</v>
      </c>
      <c r="C764" s="106" t="s">
        <v>157</v>
      </c>
      <c r="D764" s="42" t="s">
        <v>108</v>
      </c>
      <c r="E764" s="42" t="s">
        <v>104</v>
      </c>
      <c r="F764" s="116">
        <v>720672</v>
      </c>
      <c r="G764" s="116"/>
      <c r="H764" s="116"/>
    </row>
    <row r="765" spans="1:8" ht="31.5">
      <c r="A765" s="139" t="s">
        <v>128</v>
      </c>
      <c r="B765" s="106" t="s">
        <v>240</v>
      </c>
      <c r="C765" s="106"/>
      <c r="D765" s="106"/>
      <c r="E765" s="131"/>
      <c r="F765" s="116">
        <v>1500000</v>
      </c>
      <c r="G765" s="116"/>
      <c r="H765" s="116"/>
    </row>
    <row r="766" spans="1:8" ht="47.25">
      <c r="A766" s="137" t="s">
        <v>1163</v>
      </c>
      <c r="B766" s="106" t="s">
        <v>240</v>
      </c>
      <c r="C766" s="106" t="s">
        <v>157</v>
      </c>
      <c r="D766" s="42" t="s">
        <v>104</v>
      </c>
      <c r="E766" s="42" t="s">
        <v>83</v>
      </c>
      <c r="F766" s="116">
        <v>1500000</v>
      </c>
      <c r="G766" s="116"/>
      <c r="H766" s="116"/>
    </row>
    <row r="767" spans="1:8" ht="31.5">
      <c r="A767" s="139" t="s">
        <v>758</v>
      </c>
      <c r="B767" s="106" t="s">
        <v>229</v>
      </c>
      <c r="C767" s="106"/>
      <c r="D767" s="106"/>
      <c r="E767" s="131"/>
      <c r="F767" s="116">
        <v>7009435.0899999999</v>
      </c>
      <c r="G767" s="116">
        <v>858000</v>
      </c>
      <c r="H767" s="116">
        <v>858000</v>
      </c>
    </row>
    <row r="768" spans="1:8" ht="31.5">
      <c r="A768" s="139" t="s">
        <v>69</v>
      </c>
      <c r="B768" s="106" t="s">
        <v>334</v>
      </c>
      <c r="C768" s="106"/>
      <c r="D768" s="106"/>
      <c r="E768" s="131"/>
      <c r="F768" s="116">
        <v>635197</v>
      </c>
      <c r="G768" s="116">
        <v>300000</v>
      </c>
      <c r="H768" s="116">
        <v>300000</v>
      </c>
    </row>
    <row r="769" spans="1:8" ht="47.25">
      <c r="A769" s="137" t="s">
        <v>1164</v>
      </c>
      <c r="B769" s="106" t="s">
        <v>334</v>
      </c>
      <c r="C769" s="106" t="s">
        <v>37</v>
      </c>
      <c r="D769" s="42" t="s">
        <v>104</v>
      </c>
      <c r="E769" s="42" t="s">
        <v>59</v>
      </c>
      <c r="F769" s="116">
        <v>635197</v>
      </c>
      <c r="G769" s="116">
        <v>300000</v>
      </c>
      <c r="H769" s="116">
        <v>300000</v>
      </c>
    </row>
    <row r="770" spans="1:8" ht="31.5">
      <c r="A770" s="139" t="s">
        <v>126</v>
      </c>
      <c r="B770" s="106" t="s">
        <v>230</v>
      </c>
      <c r="C770" s="106"/>
      <c r="D770" s="106"/>
      <c r="E770" s="131"/>
      <c r="F770" s="116">
        <v>158000</v>
      </c>
      <c r="G770" s="116">
        <v>158000</v>
      </c>
      <c r="H770" s="116">
        <v>158000</v>
      </c>
    </row>
    <row r="771" spans="1:8" ht="47.25">
      <c r="A771" s="137" t="s">
        <v>1165</v>
      </c>
      <c r="B771" s="106" t="s">
        <v>230</v>
      </c>
      <c r="C771" s="106" t="s">
        <v>37</v>
      </c>
      <c r="D771" s="42" t="s">
        <v>104</v>
      </c>
      <c r="E771" s="42" t="s">
        <v>59</v>
      </c>
      <c r="F771" s="116">
        <v>158000</v>
      </c>
      <c r="G771" s="116">
        <v>158000</v>
      </c>
      <c r="H771" s="116">
        <v>158000</v>
      </c>
    </row>
    <row r="772" spans="1:8" ht="31.5">
      <c r="A772" s="139" t="s">
        <v>49</v>
      </c>
      <c r="B772" s="106" t="s">
        <v>231</v>
      </c>
      <c r="C772" s="106"/>
      <c r="D772" s="106"/>
      <c r="E772" s="131"/>
      <c r="F772" s="116">
        <v>6216238.0899999999</v>
      </c>
      <c r="G772" s="116">
        <v>400000</v>
      </c>
      <c r="H772" s="116">
        <v>400000</v>
      </c>
    </row>
    <row r="773" spans="1:8" ht="63">
      <c r="A773" s="137" t="s">
        <v>1166</v>
      </c>
      <c r="B773" s="106" t="s">
        <v>231</v>
      </c>
      <c r="C773" s="106" t="s">
        <v>92</v>
      </c>
      <c r="D773" s="42" t="s">
        <v>104</v>
      </c>
      <c r="E773" s="42" t="s">
        <v>59</v>
      </c>
      <c r="F773" s="116">
        <v>647753.53</v>
      </c>
      <c r="G773" s="116">
        <v>400000</v>
      </c>
      <c r="H773" s="116">
        <v>400000</v>
      </c>
    </row>
    <row r="774" spans="1:8" ht="47.25">
      <c r="A774" s="139" t="s">
        <v>1352</v>
      </c>
      <c r="B774" s="106" t="s">
        <v>231</v>
      </c>
      <c r="C774" s="106" t="s">
        <v>37</v>
      </c>
      <c r="D774" s="42" t="s">
        <v>104</v>
      </c>
      <c r="E774" s="42" t="s">
        <v>59</v>
      </c>
      <c r="F774" s="116">
        <v>722360</v>
      </c>
      <c r="G774" s="116"/>
      <c r="H774" s="116"/>
    </row>
    <row r="775" spans="1:8" ht="47.25">
      <c r="A775" s="137" t="s">
        <v>1167</v>
      </c>
      <c r="B775" s="106" t="s">
        <v>231</v>
      </c>
      <c r="C775" s="106" t="s">
        <v>157</v>
      </c>
      <c r="D775" s="42" t="s">
        <v>104</v>
      </c>
      <c r="E775" s="42" t="s">
        <v>59</v>
      </c>
      <c r="F775" s="116">
        <v>4846124.5599999996</v>
      </c>
      <c r="G775" s="116"/>
      <c r="H775" s="116"/>
    </row>
    <row r="776" spans="1:8" ht="15.75">
      <c r="A776" s="139" t="s">
        <v>1</v>
      </c>
      <c r="B776" s="106" t="s">
        <v>321</v>
      </c>
      <c r="C776" s="106"/>
      <c r="D776" s="106"/>
      <c r="E776" s="131"/>
      <c r="F776" s="116">
        <v>3064900</v>
      </c>
      <c r="G776" s="116">
        <v>2582600</v>
      </c>
      <c r="H776" s="116">
        <v>2582600</v>
      </c>
    </row>
    <row r="777" spans="1:8" ht="94.5">
      <c r="A777" s="137" t="s">
        <v>1168</v>
      </c>
      <c r="B777" s="106" t="s">
        <v>321</v>
      </c>
      <c r="C777" s="106" t="s">
        <v>39</v>
      </c>
      <c r="D777" s="42" t="s">
        <v>104</v>
      </c>
      <c r="E777" s="42" t="s">
        <v>105</v>
      </c>
      <c r="F777" s="116">
        <v>3064900</v>
      </c>
      <c r="G777" s="116">
        <v>2582600</v>
      </c>
      <c r="H777" s="116">
        <v>2582600</v>
      </c>
    </row>
    <row r="778" spans="1:8" ht="31.5">
      <c r="A778" s="139" t="s">
        <v>198</v>
      </c>
      <c r="B778" s="106" t="s">
        <v>227</v>
      </c>
      <c r="C778" s="106"/>
      <c r="D778" s="106"/>
      <c r="E778" s="131"/>
      <c r="F778" s="116">
        <v>68166831.769999996</v>
      </c>
      <c r="G778" s="116">
        <v>49074193.060000002</v>
      </c>
      <c r="H778" s="116">
        <v>58169580.109999999</v>
      </c>
    </row>
    <row r="779" spans="1:8" ht="110.25">
      <c r="A779" s="137" t="s">
        <v>989</v>
      </c>
      <c r="B779" s="106" t="s">
        <v>227</v>
      </c>
      <c r="C779" s="106" t="s">
        <v>39</v>
      </c>
      <c r="D779" s="42" t="s">
        <v>104</v>
      </c>
      <c r="E779" s="42" t="s">
        <v>106</v>
      </c>
      <c r="F779" s="116">
        <v>3084700</v>
      </c>
      <c r="G779" s="116">
        <v>2691900</v>
      </c>
      <c r="H779" s="116">
        <v>2691900</v>
      </c>
    </row>
    <row r="780" spans="1:8" ht="110.25">
      <c r="A780" s="137" t="s">
        <v>989</v>
      </c>
      <c r="B780" s="106" t="s">
        <v>227</v>
      </c>
      <c r="C780" s="106" t="s">
        <v>39</v>
      </c>
      <c r="D780" s="42" t="s">
        <v>104</v>
      </c>
      <c r="E780" s="42" t="s">
        <v>108</v>
      </c>
      <c r="F780" s="116">
        <v>190211.66</v>
      </c>
      <c r="G780" s="116">
        <v>34355784</v>
      </c>
      <c r="H780" s="116">
        <v>43355800</v>
      </c>
    </row>
    <row r="781" spans="1:8" ht="110.25">
      <c r="A781" s="137" t="s">
        <v>989</v>
      </c>
      <c r="B781" s="106" t="s">
        <v>227</v>
      </c>
      <c r="C781" s="106" t="s">
        <v>39</v>
      </c>
      <c r="D781" s="42" t="s">
        <v>108</v>
      </c>
      <c r="E781" s="42" t="s">
        <v>109</v>
      </c>
      <c r="F781" s="116">
        <v>50930902.399999999</v>
      </c>
      <c r="G781" s="116">
        <v>3049000</v>
      </c>
      <c r="H781" s="116">
        <v>3049000</v>
      </c>
    </row>
    <row r="782" spans="1:8" ht="63">
      <c r="A782" s="137" t="s">
        <v>1101</v>
      </c>
      <c r="B782" s="106" t="s">
        <v>227</v>
      </c>
      <c r="C782" s="106" t="s">
        <v>92</v>
      </c>
      <c r="D782" s="42" t="s">
        <v>104</v>
      </c>
      <c r="E782" s="42" t="s">
        <v>106</v>
      </c>
      <c r="F782" s="116">
        <v>10004917.710000001</v>
      </c>
      <c r="G782" s="116">
        <v>184200</v>
      </c>
      <c r="H782" s="116">
        <v>184200</v>
      </c>
    </row>
    <row r="783" spans="1:8" ht="63">
      <c r="A783" s="137" t="s">
        <v>1101</v>
      </c>
      <c r="B783" s="106" t="s">
        <v>227</v>
      </c>
      <c r="C783" s="106" t="s">
        <v>92</v>
      </c>
      <c r="D783" s="42" t="s">
        <v>104</v>
      </c>
      <c r="E783" s="42" t="s">
        <v>108</v>
      </c>
      <c r="F783" s="116">
        <v>376200</v>
      </c>
      <c r="G783" s="116">
        <v>8417109.0600000005</v>
      </c>
      <c r="H783" s="116">
        <v>8512480.1099999994</v>
      </c>
    </row>
    <row r="784" spans="1:8" ht="47.25">
      <c r="A784" s="137" t="s">
        <v>1102</v>
      </c>
      <c r="B784" s="106" t="s">
        <v>227</v>
      </c>
      <c r="C784" s="106" t="s">
        <v>157</v>
      </c>
      <c r="D784" s="42" t="s">
        <v>104</v>
      </c>
      <c r="E784" s="42" t="s">
        <v>108</v>
      </c>
      <c r="F784" s="116">
        <v>3579900</v>
      </c>
      <c r="G784" s="116">
        <v>376200</v>
      </c>
      <c r="H784" s="116">
        <v>376200</v>
      </c>
    </row>
    <row r="785" spans="1:8" ht="47.25">
      <c r="A785" s="139" t="s">
        <v>65</v>
      </c>
      <c r="B785" s="106" t="s">
        <v>262</v>
      </c>
      <c r="C785" s="106"/>
      <c r="D785" s="106"/>
      <c r="E785" s="131"/>
      <c r="F785" s="116">
        <v>2535044.06</v>
      </c>
      <c r="G785" s="116">
        <v>2151200</v>
      </c>
      <c r="H785" s="116">
        <v>2151200</v>
      </c>
    </row>
    <row r="786" spans="1:8" ht="126">
      <c r="A786" s="137" t="s">
        <v>1169</v>
      </c>
      <c r="B786" s="106" t="s">
        <v>262</v>
      </c>
      <c r="C786" s="106" t="s">
        <v>39</v>
      </c>
      <c r="D786" s="42" t="s">
        <v>104</v>
      </c>
      <c r="E786" s="42" t="s">
        <v>110</v>
      </c>
      <c r="F786" s="116">
        <v>2432500</v>
      </c>
      <c r="G786" s="116">
        <v>2043200</v>
      </c>
      <c r="H786" s="116">
        <v>2043200</v>
      </c>
    </row>
    <row r="787" spans="1:8" ht="78.75">
      <c r="A787" s="137" t="s">
        <v>1170</v>
      </c>
      <c r="B787" s="106" t="s">
        <v>262</v>
      </c>
      <c r="C787" s="106" t="s">
        <v>92</v>
      </c>
      <c r="D787" s="42" t="s">
        <v>104</v>
      </c>
      <c r="E787" s="42" t="s">
        <v>110</v>
      </c>
      <c r="F787" s="116">
        <v>102544.06</v>
      </c>
      <c r="G787" s="116">
        <v>108000</v>
      </c>
      <c r="H787" s="116">
        <v>108000</v>
      </c>
    </row>
    <row r="788" spans="1:8" ht="31.5">
      <c r="A788" s="139" t="s">
        <v>60</v>
      </c>
      <c r="B788" s="106" t="s">
        <v>228</v>
      </c>
      <c r="C788" s="106"/>
      <c r="D788" s="106"/>
      <c r="E788" s="131"/>
      <c r="F788" s="116">
        <v>2242400</v>
      </c>
      <c r="G788" s="116">
        <v>1889700</v>
      </c>
      <c r="H788" s="116">
        <v>1889700</v>
      </c>
    </row>
    <row r="789" spans="1:8" ht="110.25">
      <c r="A789" s="137" t="s">
        <v>1171</v>
      </c>
      <c r="B789" s="106" t="s">
        <v>228</v>
      </c>
      <c r="C789" s="106" t="s">
        <v>39</v>
      </c>
      <c r="D789" s="42" t="s">
        <v>104</v>
      </c>
      <c r="E789" s="42" t="s">
        <v>106</v>
      </c>
      <c r="F789" s="116">
        <v>2242400</v>
      </c>
      <c r="G789" s="116">
        <v>1889700</v>
      </c>
      <c r="H789" s="116">
        <v>1889700</v>
      </c>
    </row>
    <row r="790" spans="1:8" ht="47.25">
      <c r="A790" s="139" t="s">
        <v>29</v>
      </c>
      <c r="B790" s="106" t="s">
        <v>263</v>
      </c>
      <c r="C790" s="106"/>
      <c r="D790" s="106"/>
      <c r="E790" s="131"/>
      <c r="F790" s="116">
        <v>1862600</v>
      </c>
      <c r="G790" s="116">
        <v>1569600</v>
      </c>
      <c r="H790" s="116">
        <v>1569600</v>
      </c>
    </row>
    <row r="791" spans="1:8" ht="126">
      <c r="A791" s="137" t="s">
        <v>1172</v>
      </c>
      <c r="B791" s="106" t="s">
        <v>263</v>
      </c>
      <c r="C791" s="106" t="s">
        <v>39</v>
      </c>
      <c r="D791" s="42" t="s">
        <v>104</v>
      </c>
      <c r="E791" s="42" t="s">
        <v>110</v>
      </c>
      <c r="F791" s="116">
        <v>1862600</v>
      </c>
      <c r="G791" s="116">
        <v>1569600</v>
      </c>
      <c r="H791" s="116">
        <v>1569600</v>
      </c>
    </row>
    <row r="792" spans="1:8" ht="63">
      <c r="A792" s="139" t="s">
        <v>75</v>
      </c>
      <c r="B792" s="106" t="s">
        <v>232</v>
      </c>
      <c r="C792" s="106"/>
      <c r="D792" s="106"/>
      <c r="E792" s="131"/>
      <c r="F792" s="116">
        <v>1350000</v>
      </c>
      <c r="G792" s="116">
        <v>1350000</v>
      </c>
      <c r="H792" s="116">
        <v>1350000</v>
      </c>
    </row>
    <row r="793" spans="1:8" ht="94.5">
      <c r="A793" s="137" t="s">
        <v>1173</v>
      </c>
      <c r="B793" s="106" t="s">
        <v>232</v>
      </c>
      <c r="C793" s="106" t="s">
        <v>92</v>
      </c>
      <c r="D793" s="42" t="s">
        <v>104</v>
      </c>
      <c r="E793" s="42" t="s">
        <v>59</v>
      </c>
      <c r="F793" s="116">
        <v>1350000</v>
      </c>
      <c r="G793" s="116">
        <v>1350000</v>
      </c>
      <c r="H793" s="116">
        <v>1350000</v>
      </c>
    </row>
    <row r="794" spans="1:8" ht="31.5">
      <c r="A794" s="53" t="s">
        <v>752</v>
      </c>
      <c r="B794" s="106" t="s">
        <v>1311</v>
      </c>
      <c r="C794" s="106"/>
      <c r="D794" s="42"/>
      <c r="E794" s="42"/>
      <c r="F794" s="116">
        <v>6500</v>
      </c>
      <c r="G794" s="116"/>
      <c r="H794" s="116"/>
    </row>
    <row r="795" spans="1:8" ht="63">
      <c r="A795" s="53" t="s">
        <v>1099</v>
      </c>
      <c r="B795" s="106" t="s">
        <v>1311</v>
      </c>
      <c r="C795" s="106" t="s">
        <v>92</v>
      </c>
      <c r="D795" s="42" t="s">
        <v>111</v>
      </c>
      <c r="E795" s="42" t="s">
        <v>109</v>
      </c>
      <c r="F795" s="116">
        <v>6500</v>
      </c>
      <c r="G795" s="116"/>
      <c r="H795" s="116"/>
    </row>
    <row r="796" spans="1:8" ht="78.75">
      <c r="A796" s="139" t="s">
        <v>821</v>
      </c>
      <c r="B796" s="106" t="s">
        <v>322</v>
      </c>
      <c r="C796" s="106"/>
      <c r="D796" s="106"/>
      <c r="E796" s="131"/>
      <c r="F796" s="116">
        <v>5900</v>
      </c>
      <c r="G796" s="116">
        <v>73000</v>
      </c>
      <c r="H796" s="116">
        <v>5700</v>
      </c>
    </row>
    <row r="797" spans="1:8" ht="110.25">
      <c r="A797" s="137" t="s">
        <v>1174</v>
      </c>
      <c r="B797" s="106" t="s">
        <v>322</v>
      </c>
      <c r="C797" s="106" t="s">
        <v>92</v>
      </c>
      <c r="D797" s="42" t="s">
        <v>104</v>
      </c>
      <c r="E797" s="42" t="s">
        <v>109</v>
      </c>
      <c r="F797" s="116">
        <v>5900</v>
      </c>
      <c r="G797" s="116">
        <v>73000</v>
      </c>
      <c r="H797" s="116">
        <v>5700</v>
      </c>
    </row>
    <row r="798" spans="1:8" ht="47.25">
      <c r="A798" s="139" t="s">
        <v>5</v>
      </c>
      <c r="B798" s="106" t="s">
        <v>335</v>
      </c>
      <c r="C798" s="106"/>
      <c r="D798" s="106"/>
      <c r="E798" s="131"/>
      <c r="F798" s="116">
        <v>2608400</v>
      </c>
      <c r="G798" s="116">
        <v>2831900</v>
      </c>
      <c r="H798" s="116">
        <v>2932400</v>
      </c>
    </row>
    <row r="799" spans="1:8" ht="141.75">
      <c r="A799" s="141" t="s">
        <v>1175</v>
      </c>
      <c r="B799" s="106" t="s">
        <v>335</v>
      </c>
      <c r="C799" s="106" t="s">
        <v>39</v>
      </c>
      <c r="D799" s="105" t="s">
        <v>106</v>
      </c>
      <c r="E799" s="105" t="s">
        <v>108</v>
      </c>
      <c r="F799" s="116">
        <v>2098800</v>
      </c>
      <c r="G799" s="116">
        <v>2098800</v>
      </c>
      <c r="H799" s="116">
        <v>2098800</v>
      </c>
    </row>
    <row r="800" spans="1:8" ht="94.5">
      <c r="A800" s="141" t="s">
        <v>1176</v>
      </c>
      <c r="B800" s="106" t="s">
        <v>335</v>
      </c>
      <c r="C800" s="106" t="s">
        <v>92</v>
      </c>
      <c r="D800" s="105" t="s">
        <v>106</v>
      </c>
      <c r="E800" s="105" t="s">
        <v>108</v>
      </c>
      <c r="F800" s="116">
        <v>509600</v>
      </c>
      <c r="G800" s="116">
        <v>733100</v>
      </c>
      <c r="H800" s="116">
        <v>833600</v>
      </c>
    </row>
    <row r="801" spans="1:8" ht="252">
      <c r="A801" s="139" t="s">
        <v>835</v>
      </c>
      <c r="B801" s="106" t="s">
        <v>495</v>
      </c>
      <c r="C801" s="106"/>
      <c r="D801" s="106"/>
      <c r="E801" s="131"/>
      <c r="F801" s="116">
        <v>146280</v>
      </c>
      <c r="G801" s="116">
        <v>146280</v>
      </c>
      <c r="H801" s="116">
        <v>146280</v>
      </c>
    </row>
    <row r="802" spans="1:8" ht="330.75">
      <c r="A802" s="139" t="s">
        <v>1177</v>
      </c>
      <c r="B802" s="106" t="s">
        <v>495</v>
      </c>
      <c r="C802" s="106" t="s">
        <v>39</v>
      </c>
      <c r="D802" s="42" t="s">
        <v>104</v>
      </c>
      <c r="E802" s="42" t="s">
        <v>59</v>
      </c>
      <c r="F802" s="116">
        <v>146280</v>
      </c>
      <c r="G802" s="116">
        <v>146280</v>
      </c>
      <c r="H802" s="116">
        <v>146280</v>
      </c>
    </row>
    <row r="803" spans="1:8" ht="31.5">
      <c r="A803" s="53" t="s">
        <v>1349</v>
      </c>
      <c r="B803" s="106"/>
      <c r="C803" s="106"/>
      <c r="D803" s="42"/>
      <c r="E803" s="42"/>
      <c r="F803" s="116">
        <v>1240677</v>
      </c>
      <c r="G803" s="116"/>
      <c r="H803" s="116"/>
    </row>
    <row r="804" spans="1:8" ht="110.25">
      <c r="A804" s="141" t="s">
        <v>1350</v>
      </c>
      <c r="B804" s="106" t="s">
        <v>1345</v>
      </c>
      <c r="C804" s="106" t="s">
        <v>39</v>
      </c>
      <c r="D804" s="42" t="s">
        <v>104</v>
      </c>
      <c r="E804" s="42" t="s">
        <v>59</v>
      </c>
      <c r="F804" s="116">
        <v>980677</v>
      </c>
      <c r="G804" s="116"/>
      <c r="H804" s="116"/>
    </row>
    <row r="805" spans="1:8" ht="47.25">
      <c r="A805" s="53" t="s">
        <v>1351</v>
      </c>
      <c r="B805" s="106" t="s">
        <v>1345</v>
      </c>
      <c r="C805" s="106" t="s">
        <v>37</v>
      </c>
      <c r="D805" s="42" t="s">
        <v>104</v>
      </c>
      <c r="E805" s="42" t="s">
        <v>59</v>
      </c>
      <c r="F805" s="116">
        <v>260000</v>
      </c>
      <c r="G805" s="116"/>
      <c r="H805" s="116"/>
    </row>
    <row r="806" spans="1:8" ht="63">
      <c r="A806" s="139" t="s">
        <v>837</v>
      </c>
      <c r="B806" s="106" t="s">
        <v>576</v>
      </c>
      <c r="C806" s="106"/>
      <c r="D806" s="106"/>
      <c r="E806" s="131"/>
      <c r="F806" s="116">
        <v>382000</v>
      </c>
      <c r="G806" s="116">
        <v>382000</v>
      </c>
      <c r="H806" s="116">
        <v>382000</v>
      </c>
    </row>
    <row r="807" spans="1:8" ht="141.75">
      <c r="A807" s="139" t="s">
        <v>1178</v>
      </c>
      <c r="B807" s="106" t="s">
        <v>576</v>
      </c>
      <c r="C807" s="106" t="s">
        <v>39</v>
      </c>
      <c r="D807" s="105" t="s">
        <v>106</v>
      </c>
      <c r="E807" s="105" t="s">
        <v>108</v>
      </c>
      <c r="F807" s="116">
        <v>382000</v>
      </c>
      <c r="G807" s="116">
        <v>382000</v>
      </c>
      <c r="H807" s="116">
        <v>382000</v>
      </c>
    </row>
    <row r="808" spans="1:8" ht="63">
      <c r="A808" s="139" t="s">
        <v>551</v>
      </c>
      <c r="B808" s="106" t="s">
        <v>507</v>
      </c>
      <c r="C808" s="106"/>
      <c r="D808" s="106"/>
      <c r="E808" s="131"/>
      <c r="F808" s="116">
        <v>109796</v>
      </c>
      <c r="G808" s="116">
        <v>109796</v>
      </c>
      <c r="H808" s="116">
        <v>109796</v>
      </c>
    </row>
    <row r="809" spans="1:8" ht="141.75">
      <c r="A809" s="137" t="s">
        <v>1179</v>
      </c>
      <c r="B809" s="106" t="s">
        <v>507</v>
      </c>
      <c r="C809" s="106" t="s">
        <v>39</v>
      </c>
      <c r="D809" s="42" t="s">
        <v>109</v>
      </c>
      <c r="E809" s="42" t="s">
        <v>109</v>
      </c>
      <c r="F809" s="116">
        <v>103140</v>
      </c>
      <c r="G809" s="116">
        <v>109796</v>
      </c>
      <c r="H809" s="116">
        <v>109796</v>
      </c>
    </row>
    <row r="810" spans="1:8" ht="63">
      <c r="A810" s="53" t="s">
        <v>551</v>
      </c>
      <c r="B810" s="106" t="s">
        <v>507</v>
      </c>
      <c r="C810" s="106" t="s">
        <v>92</v>
      </c>
      <c r="D810" s="42" t="s">
        <v>109</v>
      </c>
      <c r="E810" s="42" t="s">
        <v>109</v>
      </c>
      <c r="F810" s="116">
        <v>6656</v>
      </c>
      <c r="G810" s="116"/>
      <c r="H810" s="116"/>
    </row>
    <row r="811" spans="1:8" ht="31.5">
      <c r="A811" s="139" t="s">
        <v>72</v>
      </c>
      <c r="B811" s="106" t="s">
        <v>256</v>
      </c>
      <c r="C811" s="106"/>
      <c r="D811" s="106"/>
      <c r="E811" s="131"/>
      <c r="F811" s="116">
        <v>28477957</v>
      </c>
      <c r="G811" s="116">
        <v>55684619.270000003</v>
      </c>
      <c r="H811" s="116">
        <v>105040000</v>
      </c>
    </row>
    <row r="812" spans="1:8" ht="31.5">
      <c r="A812" s="139" t="s">
        <v>772</v>
      </c>
      <c r="B812" s="106" t="s">
        <v>257</v>
      </c>
      <c r="C812" s="106"/>
      <c r="D812" s="106"/>
      <c r="E812" s="131"/>
      <c r="F812" s="116">
        <v>28477957</v>
      </c>
      <c r="G812" s="116">
        <v>55684619.270000003</v>
      </c>
      <c r="H812" s="116">
        <v>105040000</v>
      </c>
    </row>
    <row r="813" spans="1:8" ht="110.25">
      <c r="A813" s="137" t="s">
        <v>1180</v>
      </c>
      <c r="B813" s="106" t="s">
        <v>257</v>
      </c>
      <c r="C813" s="106" t="s">
        <v>39</v>
      </c>
      <c r="D813" s="42" t="s">
        <v>78</v>
      </c>
      <c r="E813" s="42" t="s">
        <v>106</v>
      </c>
      <c r="F813" s="116">
        <v>28477957</v>
      </c>
      <c r="G813" s="116">
        <v>55684619.270000003</v>
      </c>
      <c r="H813" s="116">
        <v>105040000</v>
      </c>
    </row>
    <row r="814" spans="1:8" ht="47.25">
      <c r="A814" s="139" t="s">
        <v>125</v>
      </c>
      <c r="B814" s="106" t="s">
        <v>909</v>
      </c>
      <c r="C814" s="106"/>
      <c r="D814" s="106"/>
      <c r="E814" s="131"/>
      <c r="F814" s="116">
        <v>96000</v>
      </c>
      <c r="G814" s="116">
        <v>96000</v>
      </c>
      <c r="H814" s="116">
        <v>96000</v>
      </c>
    </row>
    <row r="815" spans="1:8" ht="110.25">
      <c r="A815" s="139" t="s">
        <v>412</v>
      </c>
      <c r="B815" s="106" t="s">
        <v>409</v>
      </c>
      <c r="C815" s="106"/>
      <c r="D815" s="106"/>
      <c r="E815" s="131"/>
      <c r="F815" s="116">
        <v>96000</v>
      </c>
      <c r="G815" s="116">
        <v>96000</v>
      </c>
      <c r="H815" s="116">
        <v>96000</v>
      </c>
    </row>
    <row r="816" spans="1:8" ht="141.75">
      <c r="A816" s="137" t="s">
        <v>1181</v>
      </c>
      <c r="B816" s="106" t="s">
        <v>409</v>
      </c>
      <c r="C816" s="106" t="s">
        <v>37</v>
      </c>
      <c r="D816" s="42" t="s">
        <v>104</v>
      </c>
      <c r="E816" s="42" t="s">
        <v>59</v>
      </c>
      <c r="F816" s="116">
        <v>96000</v>
      </c>
      <c r="G816" s="116">
        <v>96000</v>
      </c>
      <c r="H816" s="116">
        <v>96000</v>
      </c>
    </row>
    <row r="817" spans="1:8" ht="15.75">
      <c r="A817" s="21" t="s">
        <v>461</v>
      </c>
      <c r="B817" s="131"/>
      <c r="C817" s="131"/>
      <c r="D817" s="131"/>
      <c r="E817" s="131"/>
      <c r="F817" s="171">
        <v>3232980026.3800001</v>
      </c>
      <c r="G817" s="117">
        <v>2563005556.3699999</v>
      </c>
      <c r="H817" s="117">
        <v>2666358372.7800002</v>
      </c>
    </row>
    <row r="818" spans="1:8" ht="15.75">
      <c r="A818" s="20" t="s">
        <v>460</v>
      </c>
      <c r="B818" s="131"/>
      <c r="C818" s="131"/>
      <c r="D818" s="131"/>
      <c r="E818" s="131"/>
      <c r="F818" s="71"/>
      <c r="G818" s="68">
        <v>47394000</v>
      </c>
      <c r="H818" s="68">
        <v>90000400</v>
      </c>
    </row>
    <row r="819" spans="1:8" ht="15.75">
      <c r="A819" s="18" t="s">
        <v>137</v>
      </c>
      <c r="B819" s="131"/>
      <c r="C819" s="131"/>
      <c r="D819" s="131"/>
      <c r="E819" s="131"/>
      <c r="F819" s="62">
        <f>SUM(F817:F818)</f>
        <v>3232980026.3800001</v>
      </c>
      <c r="G819" s="62">
        <f>SUM(G817:G818)</f>
        <v>2610399556.3699999</v>
      </c>
      <c r="H819" s="62">
        <f>SUM(H817:H818)</f>
        <v>2756358772.7800002</v>
      </c>
    </row>
    <row r="820" spans="1:8">
      <c r="B820" s="40"/>
      <c r="C820" s="40"/>
      <c r="D820" s="40"/>
      <c r="E820" s="40"/>
      <c r="F820" s="40"/>
      <c r="G820" s="40"/>
      <c r="H820" s="40"/>
    </row>
    <row r="821" spans="1:8">
      <c r="B821" s="40"/>
      <c r="C821" s="40"/>
      <c r="D821" s="40"/>
      <c r="E821" s="40"/>
      <c r="F821" s="40"/>
      <c r="G821" s="40"/>
      <c r="H821" s="40"/>
    </row>
    <row r="822" spans="1:8">
      <c r="B822" s="40"/>
      <c r="C822" s="40"/>
      <c r="D822" s="40"/>
      <c r="E822" s="40"/>
      <c r="F822" s="40"/>
      <c r="G822" s="40"/>
      <c r="H822" s="40"/>
    </row>
    <row r="823" spans="1:8">
      <c r="B823" s="40"/>
      <c r="C823" s="40"/>
      <c r="D823" s="40"/>
      <c r="E823" s="40"/>
      <c r="F823" s="40"/>
      <c r="G823" s="40"/>
      <c r="H823" s="40"/>
    </row>
    <row r="824" spans="1:8">
      <c r="B824" s="40"/>
      <c r="C824" s="40"/>
      <c r="D824" s="40"/>
      <c r="E824" s="40"/>
      <c r="F824" s="40"/>
      <c r="G824" s="40"/>
      <c r="H824" s="40"/>
    </row>
    <row r="825" spans="1:8">
      <c r="B825" s="40"/>
      <c r="C825" s="40"/>
      <c r="D825" s="40"/>
      <c r="E825" s="40"/>
      <c r="F825" s="40"/>
      <c r="G825" s="40"/>
      <c r="H825" s="40"/>
    </row>
    <row r="826" spans="1:8">
      <c r="B826" s="40"/>
      <c r="C826" s="40"/>
      <c r="D826" s="40"/>
      <c r="E826" s="40"/>
      <c r="F826" s="40"/>
      <c r="G826" s="40"/>
      <c r="H826" s="40"/>
    </row>
    <row r="827" spans="1:8">
      <c r="B827" s="40"/>
      <c r="C827" s="40"/>
      <c r="D827" s="40"/>
      <c r="E827" s="40"/>
      <c r="F827" s="40"/>
      <c r="G827" s="40"/>
      <c r="H827" s="40"/>
    </row>
    <row r="828" spans="1:8">
      <c r="B828" s="40"/>
      <c r="C828" s="40"/>
      <c r="D828" s="40"/>
      <c r="E828" s="40"/>
      <c r="F828" s="40"/>
      <c r="G828" s="40"/>
      <c r="H828" s="40"/>
    </row>
    <row r="829" spans="1:8">
      <c r="B829" s="40"/>
      <c r="C829" s="40"/>
      <c r="D829" s="40"/>
      <c r="E829" s="40"/>
      <c r="F829" s="40"/>
      <c r="G829" s="40"/>
      <c r="H829" s="40"/>
    </row>
    <row r="830" spans="1:8">
      <c r="B830" s="40"/>
      <c r="C830" s="40"/>
      <c r="D830" s="40"/>
      <c r="E830" s="40"/>
      <c r="F830" s="40"/>
      <c r="G830" s="40"/>
      <c r="H830" s="40"/>
    </row>
    <row r="831" spans="1:8">
      <c r="B831" s="40"/>
      <c r="C831" s="40"/>
      <c r="D831" s="40"/>
      <c r="E831" s="40"/>
      <c r="F831" s="40"/>
      <c r="G831" s="40"/>
      <c r="H831" s="40"/>
    </row>
    <row r="832" spans="1:8">
      <c r="B832" s="40"/>
      <c r="C832" s="40"/>
      <c r="D832" s="40"/>
      <c r="E832" s="40"/>
      <c r="F832" s="40"/>
      <c r="G832" s="40"/>
      <c r="H832" s="40"/>
    </row>
    <row r="833" spans="2:8">
      <c r="B833" s="40"/>
      <c r="C833" s="40"/>
      <c r="D833" s="40"/>
      <c r="E833" s="40"/>
      <c r="F833" s="40"/>
      <c r="G833" s="40"/>
      <c r="H833" s="40"/>
    </row>
    <row r="834" spans="2:8">
      <c r="B834" s="40"/>
      <c r="C834" s="40"/>
      <c r="D834" s="40"/>
      <c r="E834" s="40"/>
      <c r="F834" s="40"/>
      <c r="G834" s="40"/>
      <c r="H834" s="40"/>
    </row>
    <row r="835" spans="2:8">
      <c r="B835" s="40"/>
      <c r="C835" s="40"/>
      <c r="D835" s="40"/>
      <c r="E835" s="40"/>
      <c r="F835" s="40"/>
      <c r="G835" s="40"/>
      <c r="H835" s="40"/>
    </row>
    <row r="836" spans="2:8">
      <c r="B836" s="40"/>
      <c r="C836" s="40"/>
      <c r="D836" s="40"/>
      <c r="E836" s="40"/>
      <c r="F836" s="40"/>
      <c r="G836" s="40"/>
      <c r="H836" s="40"/>
    </row>
    <row r="837" spans="2:8">
      <c r="B837" s="40"/>
      <c r="C837" s="40"/>
      <c r="D837" s="40"/>
      <c r="E837" s="40"/>
      <c r="F837" s="40"/>
      <c r="G837" s="40"/>
      <c r="H837" s="40"/>
    </row>
    <row r="838" spans="2:8">
      <c r="B838" s="40"/>
      <c r="C838" s="40"/>
      <c r="D838" s="40"/>
      <c r="E838" s="40"/>
      <c r="F838" s="40"/>
      <c r="G838" s="40"/>
      <c r="H838" s="40"/>
    </row>
    <row r="839" spans="2:8">
      <c r="B839" s="40"/>
      <c r="C839" s="40"/>
      <c r="D839" s="40"/>
      <c r="E839" s="40"/>
      <c r="F839" s="40"/>
      <c r="G839" s="40"/>
      <c r="H839" s="40"/>
    </row>
    <row r="840" spans="2:8">
      <c r="B840" s="40"/>
      <c r="C840" s="40"/>
      <c r="D840" s="40"/>
      <c r="E840" s="40"/>
      <c r="F840" s="40"/>
      <c r="G840" s="40"/>
      <c r="H840" s="40"/>
    </row>
    <row r="841" spans="2:8">
      <c r="B841" s="40"/>
      <c r="C841" s="40"/>
      <c r="D841" s="40"/>
      <c r="E841" s="40"/>
      <c r="F841" s="40"/>
      <c r="G841" s="40"/>
      <c r="H841" s="40"/>
    </row>
    <row r="842" spans="2:8">
      <c r="B842" s="40"/>
      <c r="C842" s="40"/>
      <c r="D842" s="40"/>
      <c r="E842" s="40"/>
      <c r="F842" s="40"/>
      <c r="G842" s="40"/>
      <c r="H842" s="40"/>
    </row>
    <row r="843" spans="2:8">
      <c r="B843" s="40"/>
      <c r="C843" s="40"/>
      <c r="D843" s="40"/>
      <c r="E843" s="40"/>
      <c r="F843" s="40"/>
      <c r="G843" s="40"/>
      <c r="H843" s="40"/>
    </row>
    <row r="844" spans="2:8">
      <c r="B844" s="40"/>
      <c r="C844" s="40"/>
      <c r="D844" s="40"/>
      <c r="E844" s="40"/>
      <c r="F844" s="40"/>
      <c r="G844" s="40"/>
      <c r="H844" s="40"/>
    </row>
    <row r="845" spans="2:8">
      <c r="B845" s="40"/>
      <c r="C845" s="40"/>
      <c r="D845" s="40"/>
      <c r="E845" s="40"/>
      <c r="F845" s="40"/>
      <c r="G845" s="40"/>
      <c r="H845" s="40"/>
    </row>
    <row r="846" spans="2:8">
      <c r="B846" s="40"/>
      <c r="C846" s="40"/>
      <c r="D846" s="40"/>
      <c r="E846" s="40"/>
      <c r="F846" s="40"/>
      <c r="G846" s="40"/>
      <c r="H846" s="40"/>
    </row>
    <row r="847" spans="2:8">
      <c r="B847" s="40"/>
      <c r="C847" s="40"/>
      <c r="D847" s="40"/>
      <c r="E847" s="40"/>
      <c r="F847" s="40"/>
      <c r="G847" s="40"/>
      <c r="H847" s="40"/>
    </row>
    <row r="848" spans="2:8">
      <c r="B848" s="40"/>
      <c r="C848" s="40"/>
      <c r="D848" s="40"/>
      <c r="E848" s="40"/>
      <c r="F848" s="40"/>
      <c r="G848" s="40"/>
      <c r="H848" s="40"/>
    </row>
    <row r="849" spans="2:8">
      <c r="B849" s="40"/>
      <c r="C849" s="40"/>
      <c r="D849" s="40"/>
      <c r="E849" s="40"/>
      <c r="F849" s="40"/>
      <c r="G849" s="40"/>
      <c r="H849" s="40"/>
    </row>
    <row r="850" spans="2:8">
      <c r="B850" s="40"/>
      <c r="C850" s="40"/>
      <c r="D850" s="40"/>
      <c r="E850" s="40"/>
      <c r="F850" s="40"/>
      <c r="G850" s="40"/>
      <c r="H850" s="40"/>
    </row>
    <row r="851" spans="2:8">
      <c r="B851" s="40"/>
      <c r="C851" s="40"/>
      <c r="D851" s="40"/>
      <c r="E851" s="40"/>
      <c r="F851" s="40"/>
      <c r="G851" s="40"/>
      <c r="H851" s="40"/>
    </row>
    <row r="852" spans="2:8">
      <c r="B852" s="40"/>
      <c r="C852" s="40"/>
      <c r="D852" s="40"/>
      <c r="E852" s="40"/>
      <c r="F852" s="40"/>
      <c r="G852" s="40"/>
      <c r="H852" s="40"/>
    </row>
    <row r="853" spans="2:8">
      <c r="B853" s="40"/>
      <c r="C853" s="40"/>
      <c r="D853" s="40"/>
      <c r="E853" s="40"/>
      <c r="F853" s="40"/>
      <c r="G853" s="40"/>
      <c r="H853" s="40"/>
    </row>
    <row r="854" spans="2:8">
      <c r="B854" s="40"/>
      <c r="C854" s="40"/>
      <c r="D854" s="40"/>
      <c r="E854" s="40"/>
      <c r="F854" s="40"/>
      <c r="G854" s="40"/>
      <c r="H854" s="40"/>
    </row>
    <row r="855" spans="2:8">
      <c r="B855" s="40"/>
      <c r="C855" s="40"/>
      <c r="D855" s="40"/>
      <c r="E855" s="40"/>
      <c r="F855" s="40"/>
      <c r="G855" s="40"/>
      <c r="H855" s="40"/>
    </row>
    <row r="856" spans="2:8">
      <c r="B856" s="40"/>
      <c r="C856" s="40"/>
      <c r="D856" s="40"/>
      <c r="E856" s="40"/>
      <c r="F856" s="40"/>
      <c r="G856" s="40"/>
      <c r="H856" s="40"/>
    </row>
    <row r="857" spans="2:8">
      <c r="B857" s="40"/>
      <c r="C857" s="40"/>
      <c r="D857" s="40"/>
      <c r="E857" s="40"/>
      <c r="F857" s="40"/>
      <c r="G857" s="40"/>
      <c r="H857" s="40"/>
    </row>
    <row r="858" spans="2:8">
      <c r="B858" s="40"/>
      <c r="C858" s="40"/>
      <c r="D858" s="40"/>
      <c r="E858" s="40"/>
      <c r="F858" s="40"/>
      <c r="G858" s="40"/>
      <c r="H858" s="40"/>
    </row>
    <row r="859" spans="2:8">
      <c r="B859" s="40"/>
      <c r="C859" s="40"/>
      <c r="D859" s="40"/>
      <c r="E859" s="40"/>
      <c r="F859" s="40"/>
      <c r="G859" s="40"/>
      <c r="H859" s="40"/>
    </row>
    <row r="860" spans="2:8">
      <c r="B860" s="40"/>
      <c r="C860" s="40"/>
      <c r="D860" s="40"/>
      <c r="E860" s="40"/>
      <c r="F860" s="40"/>
      <c r="G860" s="40"/>
      <c r="H860" s="40"/>
    </row>
    <row r="861" spans="2:8">
      <c r="B861" s="40"/>
      <c r="C861" s="40"/>
      <c r="D861" s="40"/>
      <c r="E861" s="40"/>
      <c r="F861" s="40"/>
      <c r="G861" s="40"/>
      <c r="H861" s="40"/>
    </row>
    <row r="862" spans="2:8">
      <c r="B862" s="40"/>
      <c r="C862" s="40"/>
      <c r="D862" s="40"/>
      <c r="E862" s="40"/>
      <c r="F862" s="40"/>
      <c r="G862" s="40"/>
      <c r="H862" s="40"/>
    </row>
    <row r="863" spans="2:8">
      <c r="B863" s="40"/>
      <c r="C863" s="40"/>
      <c r="D863" s="40"/>
      <c r="E863" s="40"/>
      <c r="F863" s="40"/>
      <c r="G863" s="40"/>
      <c r="H863" s="40"/>
    </row>
    <row r="864" spans="2:8">
      <c r="B864" s="40"/>
      <c r="C864" s="40"/>
      <c r="D864" s="40"/>
      <c r="E864" s="40"/>
      <c r="F864" s="40"/>
      <c r="G864" s="40"/>
      <c r="H864" s="40"/>
    </row>
    <row r="865" spans="2:8">
      <c r="B865" s="40"/>
      <c r="C865" s="40"/>
      <c r="D865" s="40"/>
      <c r="E865" s="40"/>
      <c r="F865" s="40"/>
      <c r="G865" s="40"/>
      <c r="H865" s="40"/>
    </row>
    <row r="866" spans="2:8">
      <c r="B866" s="40"/>
      <c r="C866" s="40"/>
      <c r="D866" s="40"/>
      <c r="E866" s="40"/>
      <c r="F866" s="40"/>
      <c r="G866" s="40"/>
      <c r="H866" s="40"/>
    </row>
    <row r="867" spans="2:8">
      <c r="B867" s="40"/>
      <c r="C867" s="40"/>
      <c r="D867" s="40"/>
      <c r="E867" s="40"/>
      <c r="F867" s="40"/>
      <c r="G867" s="40"/>
      <c r="H867" s="40"/>
    </row>
    <row r="868" spans="2:8">
      <c r="B868" s="40"/>
      <c r="C868" s="40"/>
      <c r="D868" s="40"/>
      <c r="E868" s="40"/>
      <c r="F868" s="40"/>
      <c r="G868" s="40"/>
      <c r="H868" s="40"/>
    </row>
    <row r="869" spans="2:8">
      <c r="B869" s="40"/>
      <c r="C869" s="40"/>
      <c r="D869" s="40"/>
      <c r="E869" s="40"/>
      <c r="F869" s="40"/>
      <c r="G869" s="40"/>
      <c r="H869" s="40"/>
    </row>
    <row r="870" spans="2:8">
      <c r="B870" s="40"/>
      <c r="C870" s="40"/>
      <c r="D870" s="40"/>
      <c r="E870" s="40"/>
      <c r="F870" s="40"/>
      <c r="G870" s="40"/>
      <c r="H870" s="40"/>
    </row>
    <row r="871" spans="2:8">
      <c r="B871" s="40"/>
      <c r="C871" s="40"/>
      <c r="D871" s="40"/>
      <c r="E871" s="40"/>
      <c r="F871" s="40"/>
      <c r="G871" s="40"/>
      <c r="H871" s="40"/>
    </row>
    <row r="872" spans="2:8">
      <c r="B872" s="40"/>
      <c r="C872" s="40"/>
      <c r="D872" s="40"/>
      <c r="E872" s="40"/>
      <c r="F872" s="40"/>
      <c r="G872" s="40"/>
      <c r="H872" s="40"/>
    </row>
    <row r="873" spans="2:8">
      <c r="B873" s="40"/>
      <c r="C873" s="40"/>
      <c r="D873" s="40"/>
      <c r="E873" s="40"/>
      <c r="F873" s="40"/>
      <c r="G873" s="40"/>
      <c r="H873" s="40"/>
    </row>
    <row r="874" spans="2:8">
      <c r="B874" s="40"/>
      <c r="C874" s="40"/>
      <c r="D874" s="40"/>
      <c r="E874" s="40"/>
      <c r="F874" s="40"/>
      <c r="G874" s="40"/>
      <c r="H874" s="40"/>
    </row>
    <row r="875" spans="2:8">
      <c r="B875" s="40"/>
      <c r="C875" s="40"/>
      <c r="D875" s="40"/>
      <c r="E875" s="40"/>
      <c r="F875" s="40"/>
      <c r="G875" s="40"/>
      <c r="H875" s="40"/>
    </row>
    <row r="876" spans="2:8">
      <c r="B876" s="40"/>
      <c r="C876" s="40"/>
      <c r="D876" s="40"/>
      <c r="E876" s="40"/>
      <c r="F876" s="40"/>
      <c r="G876" s="40"/>
      <c r="H876" s="40"/>
    </row>
    <row r="877" spans="2:8">
      <c r="B877" s="40"/>
      <c r="C877" s="40"/>
      <c r="D877" s="40"/>
      <c r="E877" s="40"/>
      <c r="F877" s="40"/>
      <c r="G877" s="40"/>
      <c r="H877" s="40"/>
    </row>
    <row r="878" spans="2:8">
      <c r="B878" s="40"/>
      <c r="C878" s="40"/>
      <c r="D878" s="40"/>
      <c r="E878" s="40"/>
      <c r="F878" s="40"/>
      <c r="G878" s="40"/>
      <c r="H878" s="40"/>
    </row>
    <row r="879" spans="2:8">
      <c r="B879" s="40"/>
      <c r="C879" s="40"/>
      <c r="D879" s="40"/>
      <c r="E879" s="40"/>
      <c r="F879" s="40"/>
      <c r="G879" s="40"/>
      <c r="H879" s="40"/>
    </row>
    <row r="880" spans="2:8">
      <c r="B880" s="40"/>
      <c r="C880" s="40"/>
      <c r="D880" s="40"/>
      <c r="E880" s="40"/>
      <c r="F880" s="40"/>
      <c r="G880" s="40"/>
      <c r="H880" s="40"/>
    </row>
    <row r="881" spans="2:8">
      <c r="B881" s="40"/>
      <c r="C881" s="40"/>
      <c r="D881" s="40"/>
      <c r="E881" s="40"/>
      <c r="F881" s="40"/>
      <c r="G881" s="40"/>
      <c r="H881" s="40"/>
    </row>
    <row r="882" spans="2:8">
      <c r="B882" s="40"/>
      <c r="C882" s="40"/>
      <c r="D882" s="40"/>
      <c r="E882" s="40"/>
      <c r="F882" s="40"/>
      <c r="G882" s="40"/>
      <c r="H882" s="40"/>
    </row>
    <row r="883" spans="2:8">
      <c r="B883" s="40"/>
      <c r="C883" s="40"/>
      <c r="D883" s="40"/>
      <c r="E883" s="40"/>
      <c r="F883" s="40"/>
      <c r="G883" s="40"/>
      <c r="H883" s="40"/>
    </row>
    <row r="884" spans="2:8">
      <c r="B884" s="40"/>
      <c r="C884" s="40"/>
      <c r="D884" s="40"/>
      <c r="E884" s="40"/>
      <c r="F884" s="40"/>
      <c r="G884" s="40"/>
      <c r="H884" s="40"/>
    </row>
    <row r="885" spans="2:8">
      <c r="B885" s="40"/>
      <c r="C885" s="40"/>
      <c r="D885" s="40"/>
      <c r="E885" s="40"/>
      <c r="F885" s="40"/>
      <c r="G885" s="40"/>
      <c r="H885" s="40"/>
    </row>
    <row r="886" spans="2:8">
      <c r="B886" s="40"/>
      <c r="C886" s="40"/>
      <c r="D886" s="40"/>
      <c r="E886" s="40"/>
      <c r="F886" s="40"/>
      <c r="G886" s="40"/>
      <c r="H886" s="40"/>
    </row>
    <row r="887" spans="2:8">
      <c r="B887" s="40"/>
      <c r="C887" s="40"/>
      <c r="D887" s="40"/>
      <c r="E887" s="40"/>
      <c r="F887" s="40"/>
      <c r="G887" s="40"/>
      <c r="H887" s="40"/>
    </row>
    <row r="888" spans="2:8">
      <c r="B888" s="40"/>
      <c r="C888" s="40"/>
      <c r="D888" s="40"/>
      <c r="E888" s="40"/>
      <c r="F888" s="40"/>
      <c r="G888" s="40"/>
      <c r="H888" s="40"/>
    </row>
    <row r="889" spans="2:8">
      <c r="B889" s="40"/>
      <c r="C889" s="40"/>
      <c r="D889" s="40"/>
      <c r="E889" s="40"/>
      <c r="F889" s="40"/>
      <c r="G889" s="40"/>
      <c r="H889" s="40"/>
    </row>
    <row r="890" spans="2:8">
      <c r="B890" s="40"/>
      <c r="C890" s="40"/>
      <c r="D890" s="40"/>
      <c r="E890" s="40"/>
      <c r="F890" s="40"/>
      <c r="G890" s="40"/>
      <c r="H890" s="40"/>
    </row>
    <row r="891" spans="2:8">
      <c r="B891" s="40"/>
      <c r="C891" s="40"/>
      <c r="D891" s="40"/>
      <c r="E891" s="40"/>
      <c r="F891" s="40"/>
      <c r="G891" s="40"/>
      <c r="H891" s="40"/>
    </row>
    <row r="892" spans="2:8">
      <c r="B892" s="40"/>
      <c r="C892" s="40"/>
      <c r="D892" s="40"/>
      <c r="E892" s="40"/>
      <c r="F892" s="40"/>
      <c r="G892" s="40"/>
      <c r="H892" s="40"/>
    </row>
    <row r="893" spans="2:8">
      <c r="B893" s="40"/>
      <c r="C893" s="40"/>
      <c r="D893" s="40"/>
      <c r="E893" s="40"/>
      <c r="F893" s="40"/>
      <c r="G893" s="40"/>
      <c r="H893" s="40"/>
    </row>
    <row r="894" spans="2:8">
      <c r="B894" s="40"/>
      <c r="C894" s="40"/>
      <c r="D894" s="40"/>
      <c r="E894" s="40"/>
      <c r="F894" s="40"/>
      <c r="G894" s="40"/>
      <c r="H894" s="40"/>
    </row>
    <row r="895" spans="2:8">
      <c r="B895" s="40"/>
      <c r="C895" s="40"/>
      <c r="D895" s="40"/>
      <c r="E895" s="40"/>
      <c r="F895" s="40"/>
      <c r="G895" s="40"/>
      <c r="H895" s="40"/>
    </row>
    <row r="896" spans="2:8">
      <c r="B896" s="40"/>
      <c r="C896" s="40"/>
      <c r="D896" s="40"/>
      <c r="E896" s="40"/>
      <c r="F896" s="40"/>
      <c r="G896" s="40"/>
      <c r="H896" s="40"/>
    </row>
    <row r="897" spans="2:8">
      <c r="B897" s="40"/>
      <c r="C897" s="40"/>
      <c r="D897" s="40"/>
      <c r="E897" s="40"/>
      <c r="F897" s="40"/>
      <c r="G897" s="40"/>
      <c r="H897" s="40"/>
    </row>
    <row r="898" spans="2:8">
      <c r="B898" s="40"/>
      <c r="C898" s="40"/>
      <c r="D898" s="40"/>
      <c r="E898" s="40"/>
      <c r="F898" s="40"/>
      <c r="G898" s="40"/>
      <c r="H898" s="40"/>
    </row>
    <row r="899" spans="2:8">
      <c r="B899" s="40"/>
      <c r="C899" s="40"/>
      <c r="D899" s="40"/>
      <c r="E899" s="40"/>
      <c r="F899" s="40"/>
      <c r="G899" s="40"/>
      <c r="H899" s="40"/>
    </row>
    <row r="900" spans="2:8">
      <c r="B900" s="40"/>
      <c r="C900" s="40"/>
      <c r="D900" s="40"/>
      <c r="E900" s="40"/>
      <c r="F900" s="40"/>
      <c r="G900" s="40"/>
      <c r="H900" s="40"/>
    </row>
    <row r="901" spans="2:8">
      <c r="B901" s="40"/>
      <c r="C901" s="40"/>
      <c r="D901" s="40"/>
      <c r="E901" s="40"/>
      <c r="F901" s="40"/>
      <c r="G901" s="40"/>
      <c r="H901" s="40"/>
    </row>
    <row r="902" spans="2:8">
      <c r="B902" s="40"/>
      <c r="C902" s="40"/>
      <c r="D902" s="40"/>
      <c r="E902" s="40"/>
      <c r="F902" s="40"/>
      <c r="G902" s="40"/>
      <c r="H902" s="40"/>
    </row>
    <row r="903" spans="2:8">
      <c r="B903" s="40"/>
      <c r="C903" s="40"/>
      <c r="D903" s="40"/>
      <c r="E903" s="40"/>
      <c r="F903" s="40"/>
      <c r="G903" s="40"/>
      <c r="H903" s="40"/>
    </row>
    <row r="904" spans="2:8">
      <c r="B904" s="40"/>
      <c r="C904" s="40"/>
      <c r="D904" s="40"/>
      <c r="E904" s="40"/>
      <c r="F904" s="40"/>
      <c r="G904" s="40"/>
      <c r="H904" s="40"/>
    </row>
    <row r="905" spans="2:8">
      <c r="B905" s="40"/>
      <c r="C905" s="40"/>
      <c r="D905" s="40"/>
      <c r="E905" s="40"/>
      <c r="F905" s="40"/>
      <c r="G905" s="40"/>
      <c r="H905" s="40"/>
    </row>
    <row r="906" spans="2:8">
      <c r="B906" s="40"/>
      <c r="C906" s="40"/>
      <c r="D906" s="40"/>
      <c r="E906" s="40"/>
      <c r="F906" s="40"/>
      <c r="G906" s="40"/>
      <c r="H906" s="40"/>
    </row>
    <row r="907" spans="2:8">
      <c r="B907" s="40"/>
      <c r="C907" s="40"/>
      <c r="D907" s="40"/>
      <c r="E907" s="40"/>
      <c r="F907" s="40"/>
      <c r="G907" s="40"/>
      <c r="H907" s="40"/>
    </row>
    <row r="908" spans="2:8">
      <c r="B908" s="40"/>
      <c r="C908" s="40"/>
      <c r="D908" s="40"/>
      <c r="E908" s="40"/>
      <c r="F908" s="40"/>
      <c r="G908" s="40"/>
      <c r="H908" s="40"/>
    </row>
    <row r="909" spans="2:8">
      <c r="B909" s="40"/>
      <c r="C909" s="40"/>
      <c r="D909" s="40"/>
      <c r="E909" s="40"/>
      <c r="F909" s="40"/>
      <c r="G909" s="40"/>
      <c r="H909" s="40"/>
    </row>
    <row r="910" spans="2:8">
      <c r="B910" s="40"/>
      <c r="C910" s="40"/>
      <c r="D910" s="40"/>
      <c r="E910" s="40"/>
      <c r="F910" s="40"/>
      <c r="G910" s="40"/>
      <c r="H910" s="40"/>
    </row>
    <row r="911" spans="2:8">
      <c r="B911" s="40"/>
      <c r="C911" s="40"/>
      <c r="D911" s="40"/>
      <c r="E911" s="40"/>
      <c r="F911" s="40"/>
      <c r="G911" s="40"/>
      <c r="H911" s="40"/>
    </row>
    <row r="912" spans="2:8">
      <c r="B912" s="40"/>
      <c r="C912" s="40"/>
      <c r="D912" s="40"/>
      <c r="E912" s="40"/>
      <c r="F912" s="40"/>
      <c r="G912" s="40"/>
      <c r="H912" s="40"/>
    </row>
    <row r="913" spans="2:8">
      <c r="B913" s="40"/>
      <c r="C913" s="40"/>
      <c r="D913" s="40"/>
      <c r="E913" s="40"/>
      <c r="F913" s="40"/>
      <c r="G913" s="40"/>
      <c r="H913" s="40"/>
    </row>
    <row r="914" spans="2:8">
      <c r="B914" s="40"/>
      <c r="C914" s="40"/>
      <c r="D914" s="40"/>
      <c r="E914" s="40"/>
      <c r="F914" s="40"/>
      <c r="G914" s="40"/>
      <c r="H914" s="40"/>
    </row>
    <row r="915" spans="2:8">
      <c r="B915" s="40"/>
      <c r="C915" s="40"/>
      <c r="D915" s="40"/>
      <c r="E915" s="40"/>
      <c r="F915" s="40"/>
      <c r="G915" s="40"/>
      <c r="H915" s="40"/>
    </row>
    <row r="916" spans="2:8">
      <c r="B916" s="40"/>
      <c r="C916" s="40"/>
      <c r="D916" s="40"/>
      <c r="E916" s="40"/>
      <c r="F916" s="40"/>
      <c r="G916" s="40"/>
      <c r="H916" s="40"/>
    </row>
    <row r="917" spans="2:8">
      <c r="B917" s="40"/>
      <c r="C917" s="40"/>
      <c r="D917" s="40"/>
      <c r="E917" s="40"/>
      <c r="F917" s="40"/>
      <c r="G917" s="40"/>
      <c r="H917" s="40"/>
    </row>
    <row r="918" spans="2:8">
      <c r="B918" s="40"/>
      <c r="C918" s="40"/>
      <c r="D918" s="40"/>
      <c r="E918" s="40"/>
      <c r="F918" s="40"/>
      <c r="G918" s="40"/>
      <c r="H918" s="40"/>
    </row>
    <row r="919" spans="2:8">
      <c r="B919" s="40"/>
      <c r="C919" s="40"/>
      <c r="D919" s="40"/>
      <c r="E919" s="40"/>
      <c r="F919" s="40"/>
      <c r="G919" s="40"/>
      <c r="H919" s="40"/>
    </row>
    <row r="920" spans="2:8">
      <c r="B920" s="40"/>
      <c r="C920" s="40"/>
      <c r="D920" s="40"/>
      <c r="E920" s="40"/>
      <c r="F920" s="40"/>
      <c r="G920" s="40"/>
      <c r="H920" s="40"/>
    </row>
    <row r="921" spans="2:8">
      <c r="B921" s="40"/>
      <c r="C921" s="40"/>
      <c r="D921" s="40"/>
      <c r="E921" s="40"/>
      <c r="F921" s="40"/>
      <c r="G921" s="40"/>
      <c r="H921" s="40"/>
    </row>
    <row r="922" spans="2:8">
      <c r="B922" s="40"/>
      <c r="C922" s="40"/>
      <c r="D922" s="40"/>
      <c r="E922" s="40"/>
      <c r="F922" s="40"/>
      <c r="G922" s="40"/>
      <c r="H922" s="40"/>
    </row>
    <row r="923" spans="2:8">
      <c r="B923" s="40"/>
      <c r="C923" s="40"/>
      <c r="D923" s="40"/>
      <c r="E923" s="40"/>
      <c r="F923" s="40"/>
      <c r="G923" s="40"/>
      <c r="H923" s="40"/>
    </row>
    <row r="924" spans="2:8">
      <c r="B924" s="40"/>
      <c r="C924" s="40"/>
      <c r="D924" s="40"/>
      <c r="E924" s="40"/>
      <c r="F924" s="40"/>
      <c r="G924" s="40"/>
      <c r="H924" s="40"/>
    </row>
    <row r="925" spans="2:8">
      <c r="B925" s="40"/>
      <c r="C925" s="40"/>
      <c r="D925" s="40"/>
      <c r="E925" s="40"/>
      <c r="F925" s="40"/>
      <c r="G925" s="40"/>
      <c r="H925" s="40"/>
    </row>
    <row r="926" spans="2:8">
      <c r="B926" s="40"/>
      <c r="C926" s="40"/>
      <c r="D926" s="40"/>
      <c r="E926" s="40"/>
      <c r="F926" s="40"/>
      <c r="G926" s="40"/>
      <c r="H926" s="40"/>
    </row>
    <row r="927" spans="2:8">
      <c r="B927" s="40"/>
      <c r="C927" s="40"/>
      <c r="D927" s="40"/>
      <c r="E927" s="40"/>
      <c r="F927" s="40"/>
      <c r="G927" s="40"/>
      <c r="H927" s="40"/>
    </row>
    <row r="928" spans="2:8">
      <c r="B928" s="40"/>
      <c r="C928" s="40"/>
      <c r="D928" s="40"/>
      <c r="E928" s="40"/>
      <c r="F928" s="40"/>
      <c r="G928" s="40"/>
      <c r="H928" s="40"/>
    </row>
    <row r="929" spans="2:8">
      <c r="B929" s="40"/>
      <c r="C929" s="40"/>
      <c r="D929" s="40"/>
      <c r="E929" s="40"/>
      <c r="F929" s="40"/>
      <c r="G929" s="40"/>
      <c r="H929" s="40"/>
    </row>
    <row r="930" spans="2:8">
      <c r="B930" s="40"/>
      <c r="C930" s="40"/>
      <c r="D930" s="40"/>
      <c r="E930" s="40"/>
      <c r="F930" s="40"/>
      <c r="G930" s="40"/>
      <c r="H930" s="40"/>
    </row>
    <row r="931" spans="2:8">
      <c r="B931" s="40"/>
      <c r="C931" s="40"/>
      <c r="D931" s="40"/>
      <c r="E931" s="40"/>
      <c r="F931" s="40"/>
      <c r="G931" s="40"/>
      <c r="H931" s="40"/>
    </row>
    <row r="932" spans="2:8">
      <c r="B932" s="40"/>
      <c r="C932" s="40"/>
      <c r="D932" s="40"/>
      <c r="E932" s="40"/>
      <c r="F932" s="40"/>
      <c r="G932" s="40"/>
      <c r="H932" s="40"/>
    </row>
    <row r="933" spans="2:8">
      <c r="B933" s="40"/>
      <c r="C933" s="40"/>
      <c r="D933" s="40"/>
      <c r="E933" s="40"/>
      <c r="F933" s="40"/>
      <c r="G933" s="40"/>
      <c r="H933" s="40"/>
    </row>
    <row r="934" spans="2:8">
      <c r="B934" s="40"/>
      <c r="C934" s="40"/>
      <c r="D934" s="40"/>
      <c r="E934" s="40"/>
      <c r="F934" s="40"/>
      <c r="G934" s="40"/>
      <c r="H934" s="40"/>
    </row>
    <row r="935" spans="2:8">
      <c r="B935" s="40"/>
      <c r="C935" s="40"/>
      <c r="D935" s="40"/>
      <c r="E935" s="40"/>
      <c r="F935" s="40"/>
      <c r="G935" s="40"/>
      <c r="H935" s="40"/>
    </row>
    <row r="936" spans="2:8">
      <c r="B936" s="40"/>
      <c r="C936" s="40"/>
      <c r="D936" s="40"/>
      <c r="E936" s="40"/>
      <c r="F936" s="40"/>
      <c r="G936" s="40"/>
      <c r="H936" s="40"/>
    </row>
    <row r="937" spans="2:8">
      <c r="B937" s="40"/>
      <c r="C937" s="40"/>
      <c r="D937" s="40"/>
      <c r="E937" s="40"/>
      <c r="F937" s="40"/>
      <c r="G937" s="40"/>
      <c r="H937" s="40"/>
    </row>
    <row r="938" spans="2:8">
      <c r="B938" s="40"/>
      <c r="C938" s="40"/>
      <c r="D938" s="40"/>
      <c r="E938" s="40"/>
      <c r="F938" s="40"/>
      <c r="G938" s="40"/>
      <c r="H938" s="40"/>
    </row>
    <row r="939" spans="2:8">
      <c r="B939" s="40"/>
      <c r="C939" s="40"/>
      <c r="D939" s="40"/>
      <c r="E939" s="40"/>
      <c r="F939" s="40"/>
      <c r="G939" s="40"/>
      <c r="H939" s="40"/>
    </row>
    <row r="940" spans="2:8">
      <c r="B940" s="40"/>
      <c r="C940" s="40"/>
      <c r="D940" s="40"/>
      <c r="E940" s="40"/>
      <c r="F940" s="40"/>
      <c r="G940" s="40"/>
      <c r="H940" s="40"/>
    </row>
    <row r="941" spans="2:8">
      <c r="B941" s="40"/>
      <c r="C941" s="40"/>
      <c r="D941" s="40"/>
      <c r="E941" s="40"/>
      <c r="F941" s="40"/>
      <c r="G941" s="40"/>
      <c r="H941" s="40"/>
    </row>
    <row r="942" spans="2:8">
      <c r="B942" s="40"/>
      <c r="C942" s="40"/>
      <c r="D942" s="40"/>
      <c r="E942" s="40"/>
      <c r="F942" s="40"/>
      <c r="G942" s="40"/>
      <c r="H942" s="40"/>
    </row>
    <row r="943" spans="2:8">
      <c r="B943" s="40"/>
      <c r="C943" s="40"/>
      <c r="D943" s="40"/>
      <c r="E943" s="40"/>
      <c r="F943" s="40"/>
      <c r="G943" s="40"/>
      <c r="H943" s="40"/>
    </row>
    <row r="944" spans="2:8">
      <c r="B944" s="40"/>
      <c r="C944" s="40"/>
      <c r="D944" s="40"/>
      <c r="E944" s="40"/>
      <c r="F944" s="40"/>
      <c r="G944" s="40"/>
      <c r="H944" s="40"/>
    </row>
    <row r="945" spans="2:8">
      <c r="B945" s="40"/>
      <c r="C945" s="40"/>
      <c r="D945" s="40"/>
      <c r="E945" s="40"/>
      <c r="F945" s="40"/>
      <c r="G945" s="40"/>
      <c r="H945" s="40"/>
    </row>
    <row r="946" spans="2:8">
      <c r="B946" s="40"/>
      <c r="C946" s="40"/>
      <c r="D946" s="40"/>
      <c r="E946" s="40"/>
      <c r="F946" s="40"/>
      <c r="G946" s="40"/>
      <c r="H946" s="40"/>
    </row>
    <row r="947" spans="2:8">
      <c r="B947" s="40"/>
      <c r="C947" s="40"/>
      <c r="D947" s="40"/>
      <c r="E947" s="40"/>
      <c r="F947" s="40"/>
      <c r="G947" s="40"/>
      <c r="H947" s="40"/>
    </row>
    <row r="948" spans="2:8">
      <c r="B948" s="40"/>
      <c r="C948" s="40"/>
      <c r="D948" s="40"/>
      <c r="E948" s="40"/>
      <c r="F948" s="40"/>
      <c r="G948" s="40"/>
      <c r="H948" s="40"/>
    </row>
    <row r="949" spans="2:8">
      <c r="B949" s="40"/>
      <c r="C949" s="40"/>
      <c r="D949" s="40"/>
      <c r="E949" s="40"/>
      <c r="F949" s="40"/>
      <c r="G949" s="40"/>
      <c r="H949" s="40"/>
    </row>
    <row r="950" spans="2:8">
      <c r="B950" s="40"/>
      <c r="C950" s="40"/>
      <c r="D950" s="40"/>
      <c r="E950" s="40"/>
      <c r="F950" s="40"/>
      <c r="G950" s="40"/>
      <c r="H950" s="40"/>
    </row>
    <row r="951" spans="2:8">
      <c r="B951" s="40"/>
      <c r="C951" s="40"/>
      <c r="D951" s="40"/>
      <c r="E951" s="40"/>
      <c r="F951" s="40"/>
      <c r="G951" s="40"/>
      <c r="H951" s="40"/>
    </row>
    <row r="952" spans="2:8">
      <c r="B952" s="40"/>
      <c r="C952" s="40"/>
      <c r="D952" s="40"/>
      <c r="E952" s="40"/>
      <c r="F952" s="40"/>
      <c r="G952" s="40"/>
      <c r="H952" s="40"/>
    </row>
    <row r="953" spans="2:8">
      <c r="B953" s="40"/>
      <c r="C953" s="40"/>
      <c r="D953" s="40"/>
      <c r="E953" s="40"/>
      <c r="F953" s="40"/>
      <c r="G953" s="40"/>
      <c r="H953" s="40"/>
    </row>
    <row r="954" spans="2:8">
      <c r="B954" s="40"/>
      <c r="C954" s="40"/>
      <c r="D954" s="40"/>
      <c r="E954" s="40"/>
      <c r="F954" s="40"/>
      <c r="G954" s="40"/>
      <c r="H954" s="40"/>
    </row>
    <row r="955" spans="2:8">
      <c r="B955" s="40"/>
      <c r="C955" s="40"/>
      <c r="D955" s="40"/>
      <c r="E955" s="40"/>
      <c r="F955" s="40"/>
      <c r="G955" s="40"/>
      <c r="H955" s="40"/>
    </row>
    <row r="956" spans="2:8">
      <c r="B956" s="40"/>
      <c r="C956" s="40"/>
      <c r="D956" s="40"/>
      <c r="E956" s="40"/>
      <c r="F956" s="40"/>
      <c r="G956" s="40"/>
      <c r="H956" s="40"/>
    </row>
    <row r="957" spans="2:8">
      <c r="B957" s="40"/>
      <c r="C957" s="40"/>
      <c r="D957" s="40"/>
      <c r="E957" s="40"/>
      <c r="F957" s="40"/>
      <c r="G957" s="40"/>
      <c r="H957" s="40"/>
    </row>
    <row r="958" spans="2:8">
      <c r="B958" s="40"/>
      <c r="C958" s="40"/>
      <c r="D958" s="40"/>
      <c r="E958" s="40"/>
      <c r="F958" s="40"/>
      <c r="G958" s="40"/>
      <c r="H958" s="40"/>
    </row>
    <row r="959" spans="2:8">
      <c r="B959" s="40"/>
      <c r="C959" s="40"/>
      <c r="D959" s="40"/>
      <c r="E959" s="40"/>
      <c r="F959" s="40"/>
      <c r="G959" s="40"/>
      <c r="H959" s="40"/>
    </row>
    <row r="960" spans="2:8">
      <c r="B960" s="40"/>
      <c r="C960" s="40"/>
      <c r="D960" s="40"/>
      <c r="E960" s="40"/>
      <c r="F960" s="40"/>
      <c r="G960" s="40"/>
      <c r="H960" s="40"/>
    </row>
    <row r="961" spans="2:8">
      <c r="B961" s="40"/>
      <c r="C961" s="40"/>
      <c r="D961" s="40"/>
      <c r="E961" s="40"/>
      <c r="F961" s="40"/>
      <c r="G961" s="40"/>
      <c r="H961" s="40"/>
    </row>
    <row r="962" spans="2:8">
      <c r="B962" s="40"/>
      <c r="C962" s="40"/>
      <c r="D962" s="40"/>
      <c r="E962" s="40"/>
      <c r="F962" s="40"/>
      <c r="G962" s="40"/>
      <c r="H962" s="40"/>
    </row>
    <row r="963" spans="2:8">
      <c r="B963" s="40"/>
      <c r="C963" s="40"/>
      <c r="D963" s="40"/>
      <c r="E963" s="40"/>
      <c r="F963" s="40"/>
      <c r="G963" s="40"/>
      <c r="H963" s="40"/>
    </row>
    <row r="964" spans="2:8">
      <c r="B964" s="40"/>
      <c r="C964" s="40"/>
      <c r="D964" s="40"/>
      <c r="E964" s="40"/>
      <c r="F964" s="40"/>
      <c r="G964" s="40"/>
      <c r="H964" s="40"/>
    </row>
    <row r="965" spans="2:8">
      <c r="B965" s="40"/>
      <c r="C965" s="40"/>
      <c r="D965" s="40"/>
      <c r="E965" s="40"/>
      <c r="F965" s="40"/>
      <c r="G965" s="40"/>
      <c r="H965" s="40"/>
    </row>
    <row r="966" spans="2:8">
      <c r="B966" s="40"/>
      <c r="C966" s="40"/>
      <c r="D966" s="40"/>
      <c r="E966" s="40"/>
      <c r="F966" s="40"/>
      <c r="G966" s="40"/>
      <c r="H966" s="40"/>
    </row>
    <row r="967" spans="2:8">
      <c r="B967" s="40"/>
      <c r="C967" s="40"/>
      <c r="D967" s="40"/>
      <c r="E967" s="40"/>
      <c r="F967" s="40"/>
      <c r="G967" s="40"/>
      <c r="H967" s="40"/>
    </row>
    <row r="968" spans="2:8">
      <c r="B968" s="40"/>
      <c r="C968" s="40"/>
      <c r="D968" s="40"/>
      <c r="E968" s="40"/>
      <c r="F968" s="40"/>
      <c r="G968" s="40"/>
      <c r="H968" s="40"/>
    </row>
    <row r="969" spans="2:8">
      <c r="B969" s="40"/>
      <c r="C969" s="40"/>
      <c r="D969" s="40"/>
      <c r="E969" s="40"/>
      <c r="F969" s="40"/>
      <c r="G969" s="40"/>
      <c r="H969" s="40"/>
    </row>
    <row r="970" spans="2:8">
      <c r="B970" s="40"/>
      <c r="C970" s="40"/>
      <c r="D970" s="40"/>
      <c r="E970" s="40"/>
      <c r="F970" s="40"/>
      <c r="G970" s="40"/>
      <c r="H970" s="40"/>
    </row>
  </sheetData>
  <mergeCells count="2">
    <mergeCell ref="B11:F11"/>
    <mergeCell ref="A12:H12"/>
  </mergeCells>
  <phoneticPr fontId="6" type="noConversion"/>
  <pageMargins left="0.31" right="0.19685039370078741" top="0.63" bottom="0.39" header="0.15748031496062992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64"/>
  <sheetViews>
    <sheetView workbookViewId="0">
      <selection activeCell="I4" sqref="I4"/>
    </sheetView>
  </sheetViews>
  <sheetFormatPr defaultRowHeight="12.75"/>
  <cols>
    <col min="1" max="1" width="45.14062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7.28515625" customWidth="1"/>
    <col min="7" max="7" width="19.28515625" customWidth="1"/>
    <col min="8" max="8" width="19.140625" customWidth="1"/>
    <col min="9" max="9" width="18.85546875" customWidth="1"/>
  </cols>
  <sheetData>
    <row r="1" spans="1:9">
      <c r="I1" s="167" t="s">
        <v>1224</v>
      </c>
    </row>
    <row r="2" spans="1:9">
      <c r="I2" s="133" t="s">
        <v>1220</v>
      </c>
    </row>
    <row r="3" spans="1:9">
      <c r="I3" s="133" t="s">
        <v>1221</v>
      </c>
    </row>
    <row r="4" spans="1:9">
      <c r="I4" s="172" t="s">
        <v>1360</v>
      </c>
    </row>
    <row r="6" spans="1:9">
      <c r="G6" s="9"/>
      <c r="I6" s="14" t="s">
        <v>56</v>
      </c>
    </row>
    <row r="7" spans="1:9">
      <c r="G7" s="9"/>
      <c r="I7" s="39" t="s">
        <v>24</v>
      </c>
    </row>
    <row r="8" spans="1:9">
      <c r="C8" s="11"/>
      <c r="D8" s="11"/>
      <c r="E8" s="11"/>
      <c r="F8" s="11"/>
      <c r="G8" s="9"/>
      <c r="I8" s="57" t="s">
        <v>535</v>
      </c>
    </row>
    <row r="9" spans="1:9">
      <c r="C9" s="11"/>
      <c r="D9" s="11"/>
      <c r="E9" s="11"/>
      <c r="F9" s="11"/>
      <c r="G9" s="9"/>
      <c r="I9" s="57" t="s">
        <v>536</v>
      </c>
    </row>
    <row r="10" spans="1:9">
      <c r="C10" s="11"/>
      <c r="D10" s="11"/>
      <c r="E10" s="11"/>
      <c r="F10" s="11"/>
      <c r="G10" s="9"/>
      <c r="I10" s="114" t="s">
        <v>755</v>
      </c>
    </row>
    <row r="11" spans="1:9">
      <c r="C11" s="11"/>
      <c r="D11" s="11"/>
      <c r="E11" s="11"/>
      <c r="F11" s="11"/>
      <c r="G11" s="9"/>
      <c r="I11" s="9"/>
    </row>
    <row r="12" spans="1:9" ht="39.75" customHeight="1">
      <c r="A12" s="174" t="s">
        <v>565</v>
      </c>
      <c r="B12" s="174"/>
      <c r="C12" s="174"/>
      <c r="D12" s="174"/>
      <c r="E12" s="174"/>
      <c r="F12" s="174"/>
      <c r="G12" s="174"/>
      <c r="H12" s="174"/>
      <c r="I12" s="174"/>
    </row>
    <row r="13" spans="1:9" ht="16.5" customHeight="1">
      <c r="A13" s="2"/>
      <c r="B13" s="2"/>
      <c r="C13" s="2"/>
      <c r="D13" s="2"/>
      <c r="E13" s="2"/>
      <c r="F13" s="2"/>
      <c r="I13" s="3" t="s">
        <v>537</v>
      </c>
    </row>
    <row r="14" spans="1:9" ht="65.25" customHeight="1">
      <c r="A14" s="69"/>
      <c r="B14" s="118" t="s">
        <v>51</v>
      </c>
      <c r="C14" s="118" t="s">
        <v>150</v>
      </c>
      <c r="D14" s="118" t="s">
        <v>70</v>
      </c>
      <c r="E14" s="118" t="s">
        <v>71</v>
      </c>
      <c r="F14" s="118" t="s">
        <v>14</v>
      </c>
      <c r="G14" s="119" t="s">
        <v>434</v>
      </c>
      <c r="H14" s="119" t="s">
        <v>519</v>
      </c>
      <c r="I14" s="119" t="s">
        <v>538</v>
      </c>
    </row>
    <row r="15" spans="1:9" ht="15.75">
      <c r="A15" s="113" t="s">
        <v>25</v>
      </c>
      <c r="B15" s="121"/>
      <c r="C15" s="60"/>
      <c r="D15" s="60"/>
      <c r="E15" s="120"/>
      <c r="F15" s="120"/>
      <c r="G15" s="117">
        <f>SUM(G16+G36+G133+G143+G342+G439+G581+G1022)</f>
        <v>3232980026.3800001</v>
      </c>
      <c r="H15" s="117">
        <f>SUM(H16+H36+H133+H143+H342+H439+H581+H1022)</f>
        <v>2563005556.3699999</v>
      </c>
      <c r="I15" s="117">
        <f>SUM(I16+I36+I133+I143+I342+I439+I581+I1022)</f>
        <v>2666358372.7800002</v>
      </c>
    </row>
    <row r="16" spans="1:9" ht="31.5">
      <c r="A16" s="107" t="s">
        <v>756</v>
      </c>
      <c r="B16" s="108" t="s">
        <v>134</v>
      </c>
      <c r="C16" s="108"/>
      <c r="D16" s="122"/>
      <c r="E16" s="108"/>
      <c r="F16" s="108"/>
      <c r="G16" s="115">
        <v>5875311.6600000001</v>
      </c>
      <c r="H16" s="115">
        <v>5123800</v>
      </c>
      <c r="I16" s="115">
        <v>5123800</v>
      </c>
    </row>
    <row r="17" spans="1:9" ht="31.5">
      <c r="A17" s="124" t="s">
        <v>757</v>
      </c>
      <c r="B17" s="125" t="s">
        <v>134</v>
      </c>
      <c r="C17" s="64" t="s">
        <v>104</v>
      </c>
      <c r="D17" s="64" t="s">
        <v>107</v>
      </c>
      <c r="E17" s="125"/>
      <c r="F17" s="125"/>
      <c r="G17" s="126">
        <v>5875311.6600000001</v>
      </c>
      <c r="H17" s="126">
        <v>5123800</v>
      </c>
      <c r="I17" s="126">
        <v>5123800</v>
      </c>
    </row>
    <row r="18" spans="1:9" ht="78.75">
      <c r="A18" s="127" t="s">
        <v>58</v>
      </c>
      <c r="B18" s="128" t="s">
        <v>134</v>
      </c>
      <c r="C18" s="65" t="s">
        <v>104</v>
      </c>
      <c r="D18" s="65" t="s">
        <v>106</v>
      </c>
      <c r="E18" s="128"/>
      <c r="F18" s="128"/>
      <c r="G18" s="129">
        <v>5517311.6600000001</v>
      </c>
      <c r="H18" s="129">
        <v>4765800</v>
      </c>
      <c r="I18" s="129">
        <v>4765800</v>
      </c>
    </row>
    <row r="19" spans="1:9" ht="15.75">
      <c r="A19" s="53" t="s">
        <v>47</v>
      </c>
      <c r="B19" s="106" t="s">
        <v>134</v>
      </c>
      <c r="C19" s="66" t="s">
        <v>104</v>
      </c>
      <c r="D19" s="66" t="s">
        <v>106</v>
      </c>
      <c r="E19" s="106" t="s">
        <v>225</v>
      </c>
      <c r="F19" s="106"/>
      <c r="G19" s="116">
        <v>5517311.6600000001</v>
      </c>
      <c r="H19" s="116">
        <v>4765800</v>
      </c>
      <c r="I19" s="116">
        <v>4765800</v>
      </c>
    </row>
    <row r="20" spans="1:9" ht="15.75">
      <c r="A20" s="53" t="s">
        <v>46</v>
      </c>
      <c r="B20" s="106" t="s">
        <v>134</v>
      </c>
      <c r="C20" s="66" t="s">
        <v>104</v>
      </c>
      <c r="D20" s="66" t="s">
        <v>106</v>
      </c>
      <c r="E20" s="106" t="s">
        <v>226</v>
      </c>
      <c r="F20" s="106"/>
      <c r="G20" s="116">
        <v>5517311.6600000001</v>
      </c>
      <c r="H20" s="116">
        <v>4765800</v>
      </c>
      <c r="I20" s="116">
        <v>4765800</v>
      </c>
    </row>
    <row r="21" spans="1:9" ht="31.5">
      <c r="A21" s="53" t="s">
        <v>198</v>
      </c>
      <c r="B21" s="106" t="s">
        <v>134</v>
      </c>
      <c r="C21" s="66" t="s">
        <v>104</v>
      </c>
      <c r="D21" s="66" t="s">
        <v>106</v>
      </c>
      <c r="E21" s="106" t="s">
        <v>227</v>
      </c>
      <c r="F21" s="106"/>
      <c r="G21" s="116">
        <v>3274911.66</v>
      </c>
      <c r="H21" s="116">
        <v>2876100</v>
      </c>
      <c r="I21" s="116">
        <v>2876100</v>
      </c>
    </row>
    <row r="22" spans="1:9" ht="94.5">
      <c r="A22" s="53" t="s">
        <v>35</v>
      </c>
      <c r="B22" s="106" t="s">
        <v>134</v>
      </c>
      <c r="C22" s="66" t="s">
        <v>104</v>
      </c>
      <c r="D22" s="66" t="s">
        <v>106</v>
      </c>
      <c r="E22" s="106" t="s">
        <v>227</v>
      </c>
      <c r="F22" s="106" t="s">
        <v>39</v>
      </c>
      <c r="G22" s="116">
        <v>3084700</v>
      </c>
      <c r="H22" s="116">
        <v>2691900</v>
      </c>
      <c r="I22" s="116">
        <v>2691900</v>
      </c>
    </row>
    <row r="23" spans="1:9" ht="47.25">
      <c r="A23" s="53" t="s">
        <v>160</v>
      </c>
      <c r="B23" s="106" t="s">
        <v>134</v>
      </c>
      <c r="C23" s="66" t="s">
        <v>104</v>
      </c>
      <c r="D23" s="66" t="s">
        <v>106</v>
      </c>
      <c r="E23" s="106" t="s">
        <v>227</v>
      </c>
      <c r="F23" s="106" t="s">
        <v>92</v>
      </c>
      <c r="G23" s="116">
        <v>190211.66</v>
      </c>
      <c r="H23" s="116">
        <v>184200</v>
      </c>
      <c r="I23" s="116">
        <v>184200</v>
      </c>
    </row>
    <row r="24" spans="1:9" ht="31.5">
      <c r="A24" s="53" t="s">
        <v>60</v>
      </c>
      <c r="B24" s="106" t="s">
        <v>134</v>
      </c>
      <c r="C24" s="66" t="s">
        <v>104</v>
      </c>
      <c r="D24" s="66" t="s">
        <v>106</v>
      </c>
      <c r="E24" s="106" t="s">
        <v>228</v>
      </c>
      <c r="F24" s="106"/>
      <c r="G24" s="116">
        <v>2242400</v>
      </c>
      <c r="H24" s="116">
        <v>1889700</v>
      </c>
      <c r="I24" s="116">
        <v>1889700</v>
      </c>
    </row>
    <row r="25" spans="1:9" ht="94.5">
      <c r="A25" s="53" t="s">
        <v>35</v>
      </c>
      <c r="B25" s="106" t="s">
        <v>134</v>
      </c>
      <c r="C25" s="66" t="s">
        <v>104</v>
      </c>
      <c r="D25" s="66" t="s">
        <v>106</v>
      </c>
      <c r="E25" s="106" t="s">
        <v>228</v>
      </c>
      <c r="F25" s="106" t="s">
        <v>39</v>
      </c>
      <c r="G25" s="116">
        <v>2242400</v>
      </c>
      <c r="H25" s="116">
        <v>1889700</v>
      </c>
      <c r="I25" s="116">
        <v>1889700</v>
      </c>
    </row>
    <row r="26" spans="1:9" ht="15.75">
      <c r="A26" s="127" t="s">
        <v>113</v>
      </c>
      <c r="B26" s="128" t="s">
        <v>134</v>
      </c>
      <c r="C26" s="65" t="s">
        <v>104</v>
      </c>
      <c r="D26" s="65" t="s">
        <v>59</v>
      </c>
      <c r="E26" s="128"/>
      <c r="F26" s="128"/>
      <c r="G26" s="129">
        <v>358000</v>
      </c>
      <c r="H26" s="129">
        <v>358000</v>
      </c>
      <c r="I26" s="129">
        <v>358000</v>
      </c>
    </row>
    <row r="27" spans="1:9" ht="15.75">
      <c r="A27" s="53" t="s">
        <v>47</v>
      </c>
      <c r="B27" s="106" t="s">
        <v>134</v>
      </c>
      <c r="C27" s="66" t="s">
        <v>104</v>
      </c>
      <c r="D27" s="66" t="s">
        <v>59</v>
      </c>
      <c r="E27" s="106" t="s">
        <v>225</v>
      </c>
      <c r="F27" s="106"/>
      <c r="G27" s="116">
        <v>358000</v>
      </c>
      <c r="H27" s="116">
        <v>358000</v>
      </c>
      <c r="I27" s="116">
        <v>358000</v>
      </c>
    </row>
    <row r="28" spans="1:9" ht="15.75">
      <c r="A28" s="53" t="s">
        <v>46</v>
      </c>
      <c r="B28" s="106" t="s">
        <v>134</v>
      </c>
      <c r="C28" s="66" t="s">
        <v>104</v>
      </c>
      <c r="D28" s="66" t="s">
        <v>59</v>
      </c>
      <c r="E28" s="106" t="s">
        <v>226</v>
      </c>
      <c r="F28" s="106"/>
      <c r="G28" s="116">
        <v>358000</v>
      </c>
      <c r="H28" s="116">
        <v>358000</v>
      </c>
      <c r="I28" s="116">
        <v>358000</v>
      </c>
    </row>
    <row r="29" spans="1:9" ht="31.5">
      <c r="A29" s="53" t="s">
        <v>758</v>
      </c>
      <c r="B29" s="106" t="s">
        <v>134</v>
      </c>
      <c r="C29" s="66" t="s">
        <v>104</v>
      </c>
      <c r="D29" s="66" t="s">
        <v>59</v>
      </c>
      <c r="E29" s="106" t="s">
        <v>229</v>
      </c>
      <c r="F29" s="106"/>
      <c r="G29" s="116">
        <v>208000</v>
      </c>
      <c r="H29" s="116">
        <v>208000</v>
      </c>
      <c r="I29" s="116">
        <v>208000</v>
      </c>
    </row>
    <row r="30" spans="1:9" ht="31.5">
      <c r="A30" s="53" t="s">
        <v>126</v>
      </c>
      <c r="B30" s="106" t="s">
        <v>134</v>
      </c>
      <c r="C30" s="66" t="s">
        <v>104</v>
      </c>
      <c r="D30" s="66" t="s">
        <v>59</v>
      </c>
      <c r="E30" s="106" t="s">
        <v>230</v>
      </c>
      <c r="F30" s="106"/>
      <c r="G30" s="116">
        <v>158000</v>
      </c>
      <c r="H30" s="116">
        <v>158000</v>
      </c>
      <c r="I30" s="116">
        <v>158000</v>
      </c>
    </row>
    <row r="31" spans="1:9" ht="31.5">
      <c r="A31" s="53" t="s">
        <v>36</v>
      </c>
      <c r="B31" s="106" t="s">
        <v>134</v>
      </c>
      <c r="C31" s="66" t="s">
        <v>104</v>
      </c>
      <c r="D31" s="66" t="s">
        <v>59</v>
      </c>
      <c r="E31" s="106" t="s">
        <v>230</v>
      </c>
      <c r="F31" s="106" t="s">
        <v>37</v>
      </c>
      <c r="G31" s="116">
        <v>158000</v>
      </c>
      <c r="H31" s="116">
        <v>158000</v>
      </c>
      <c r="I31" s="116">
        <v>158000</v>
      </c>
    </row>
    <row r="32" spans="1:9" ht="31.5">
      <c r="A32" s="53" t="s">
        <v>49</v>
      </c>
      <c r="B32" s="106" t="s">
        <v>134</v>
      </c>
      <c r="C32" s="66" t="s">
        <v>104</v>
      </c>
      <c r="D32" s="66" t="s">
        <v>59</v>
      </c>
      <c r="E32" s="106" t="s">
        <v>231</v>
      </c>
      <c r="F32" s="106"/>
      <c r="G32" s="116">
        <v>50000</v>
      </c>
      <c r="H32" s="116">
        <v>50000</v>
      </c>
      <c r="I32" s="116">
        <v>50000</v>
      </c>
    </row>
    <row r="33" spans="1:9" ht="47.25">
      <c r="A33" s="53" t="s">
        <v>160</v>
      </c>
      <c r="B33" s="106" t="s">
        <v>134</v>
      </c>
      <c r="C33" s="66" t="s">
        <v>104</v>
      </c>
      <c r="D33" s="66" t="s">
        <v>59</v>
      </c>
      <c r="E33" s="106" t="s">
        <v>231</v>
      </c>
      <c r="F33" s="106" t="s">
        <v>92</v>
      </c>
      <c r="G33" s="116">
        <v>50000</v>
      </c>
      <c r="H33" s="116">
        <v>50000</v>
      </c>
      <c r="I33" s="116">
        <v>50000</v>
      </c>
    </row>
    <row r="34" spans="1:9" ht="63">
      <c r="A34" s="53" t="s">
        <v>75</v>
      </c>
      <c r="B34" s="106" t="s">
        <v>134</v>
      </c>
      <c r="C34" s="66" t="s">
        <v>104</v>
      </c>
      <c r="D34" s="66" t="s">
        <v>59</v>
      </c>
      <c r="E34" s="106" t="s">
        <v>232</v>
      </c>
      <c r="F34" s="106"/>
      <c r="G34" s="116">
        <v>150000</v>
      </c>
      <c r="H34" s="116">
        <v>150000</v>
      </c>
      <c r="I34" s="116">
        <v>150000</v>
      </c>
    </row>
    <row r="35" spans="1:9" ht="47.25">
      <c r="A35" s="53" t="s">
        <v>160</v>
      </c>
      <c r="B35" s="106" t="s">
        <v>134</v>
      </c>
      <c r="C35" s="66" t="s">
        <v>104</v>
      </c>
      <c r="D35" s="66" t="s">
        <v>59</v>
      </c>
      <c r="E35" s="106" t="s">
        <v>232</v>
      </c>
      <c r="F35" s="106" t="s">
        <v>92</v>
      </c>
      <c r="G35" s="116">
        <v>150000</v>
      </c>
      <c r="H35" s="116">
        <v>150000</v>
      </c>
      <c r="I35" s="116">
        <v>150000</v>
      </c>
    </row>
    <row r="36" spans="1:9" ht="31.5">
      <c r="A36" s="107" t="s">
        <v>148</v>
      </c>
      <c r="B36" s="108" t="s">
        <v>135</v>
      </c>
      <c r="C36" s="108"/>
      <c r="D36" s="61"/>
      <c r="E36" s="108"/>
      <c r="F36" s="108"/>
      <c r="G36" s="115">
        <v>372156746.64999998</v>
      </c>
      <c r="H36" s="115">
        <v>327853031.50999999</v>
      </c>
      <c r="I36" s="115">
        <f t="shared" ref="I36" si="0">SUM(I37+I63+I70+I96+I114+I120)</f>
        <v>390290248.69999999</v>
      </c>
    </row>
    <row r="37" spans="1:9" ht="31.5">
      <c r="A37" s="124" t="s">
        <v>757</v>
      </c>
      <c r="B37" s="125" t="s">
        <v>135</v>
      </c>
      <c r="C37" s="64" t="s">
        <v>104</v>
      </c>
      <c r="D37" s="64" t="s">
        <v>107</v>
      </c>
      <c r="E37" s="125"/>
      <c r="F37" s="125"/>
      <c r="G37" s="115">
        <v>34209704.990000002</v>
      </c>
      <c r="H37" s="115">
        <v>24758500</v>
      </c>
      <c r="I37" s="126">
        <v>24758500</v>
      </c>
    </row>
    <row r="38" spans="1:9" ht="63">
      <c r="A38" s="127" t="s">
        <v>136</v>
      </c>
      <c r="B38" s="128" t="s">
        <v>135</v>
      </c>
      <c r="C38" s="65" t="s">
        <v>104</v>
      </c>
      <c r="D38" s="65" t="s">
        <v>110</v>
      </c>
      <c r="E38" s="128"/>
      <c r="F38" s="128"/>
      <c r="G38" s="129">
        <v>31860918.469999999</v>
      </c>
      <c r="H38" s="129">
        <v>24758500</v>
      </c>
      <c r="I38" s="129">
        <v>24758500</v>
      </c>
    </row>
    <row r="39" spans="1:9" ht="63">
      <c r="A39" s="53" t="s">
        <v>759</v>
      </c>
      <c r="B39" s="106" t="s">
        <v>135</v>
      </c>
      <c r="C39" s="66" t="s">
        <v>104</v>
      </c>
      <c r="D39" s="66" t="s">
        <v>110</v>
      </c>
      <c r="E39" s="106" t="s">
        <v>233</v>
      </c>
      <c r="F39" s="106"/>
      <c r="G39" s="116">
        <v>31860918.469999999</v>
      </c>
      <c r="H39" s="116">
        <v>24758500</v>
      </c>
      <c r="I39" s="116">
        <v>24758500</v>
      </c>
    </row>
    <row r="40" spans="1:9" ht="47.25">
      <c r="A40" s="53" t="s">
        <v>57</v>
      </c>
      <c r="B40" s="106" t="s">
        <v>135</v>
      </c>
      <c r="C40" s="66" t="s">
        <v>104</v>
      </c>
      <c r="D40" s="66" t="s">
        <v>110</v>
      </c>
      <c r="E40" s="106" t="s">
        <v>234</v>
      </c>
      <c r="F40" s="106"/>
      <c r="G40" s="116">
        <v>31560918.469999999</v>
      </c>
      <c r="H40" s="116">
        <v>24458500</v>
      </c>
      <c r="I40" s="116">
        <v>24458500</v>
      </c>
    </row>
    <row r="41" spans="1:9" ht="15.75">
      <c r="A41" s="53" t="s">
        <v>46</v>
      </c>
      <c r="B41" s="106" t="s">
        <v>135</v>
      </c>
      <c r="C41" s="66" t="s">
        <v>104</v>
      </c>
      <c r="D41" s="66" t="s">
        <v>110</v>
      </c>
      <c r="E41" s="106" t="s">
        <v>235</v>
      </c>
      <c r="F41" s="106"/>
      <c r="G41" s="116">
        <v>31560918.469999999</v>
      </c>
      <c r="H41" s="116">
        <v>24458500</v>
      </c>
      <c r="I41" s="116">
        <v>24458500</v>
      </c>
    </row>
    <row r="42" spans="1:9" ht="31.5">
      <c r="A42" s="53" t="s">
        <v>198</v>
      </c>
      <c r="B42" s="106" t="s">
        <v>135</v>
      </c>
      <c r="C42" s="66" t="s">
        <v>104</v>
      </c>
      <c r="D42" s="66" t="s">
        <v>110</v>
      </c>
      <c r="E42" s="106" t="s">
        <v>236</v>
      </c>
      <c r="F42" s="106"/>
      <c r="G42" s="116">
        <v>30812419.469999999</v>
      </c>
      <c r="H42" s="116">
        <v>23829761</v>
      </c>
      <c r="I42" s="116">
        <v>23829761</v>
      </c>
    </row>
    <row r="43" spans="1:9" ht="94.5">
      <c r="A43" s="53" t="s">
        <v>35</v>
      </c>
      <c r="B43" s="106" t="s">
        <v>135</v>
      </c>
      <c r="C43" s="66" t="s">
        <v>104</v>
      </c>
      <c r="D43" s="66" t="s">
        <v>110</v>
      </c>
      <c r="E43" s="106" t="s">
        <v>236</v>
      </c>
      <c r="F43" s="106" t="s">
        <v>39</v>
      </c>
      <c r="G43" s="116">
        <v>24877201</v>
      </c>
      <c r="H43" s="116">
        <v>21278161</v>
      </c>
      <c r="I43" s="116">
        <v>21278161</v>
      </c>
    </row>
    <row r="44" spans="1:9" ht="47.25">
      <c r="A44" s="53" t="s">
        <v>160</v>
      </c>
      <c r="B44" s="106" t="s">
        <v>135</v>
      </c>
      <c r="C44" s="66" t="s">
        <v>104</v>
      </c>
      <c r="D44" s="66" t="s">
        <v>110</v>
      </c>
      <c r="E44" s="106" t="s">
        <v>236</v>
      </c>
      <c r="F44" s="106" t="s">
        <v>92</v>
      </c>
      <c r="G44" s="116">
        <v>5926655.9699999997</v>
      </c>
      <c r="H44" s="116">
        <v>2543600</v>
      </c>
      <c r="I44" s="116">
        <v>2543600</v>
      </c>
    </row>
    <row r="45" spans="1:9" ht="15.75">
      <c r="A45" s="53" t="s">
        <v>156</v>
      </c>
      <c r="B45" s="106" t="s">
        <v>135</v>
      </c>
      <c r="C45" s="66" t="s">
        <v>104</v>
      </c>
      <c r="D45" s="66" t="s">
        <v>110</v>
      </c>
      <c r="E45" s="106" t="s">
        <v>236</v>
      </c>
      <c r="F45" s="106" t="s">
        <v>157</v>
      </c>
      <c r="G45" s="116">
        <v>8562.5</v>
      </c>
      <c r="H45" s="116">
        <v>8000</v>
      </c>
      <c r="I45" s="116">
        <v>8000</v>
      </c>
    </row>
    <row r="46" spans="1:9" ht="63">
      <c r="A46" s="53" t="s">
        <v>561</v>
      </c>
      <c r="B46" s="106" t="s">
        <v>135</v>
      </c>
      <c r="C46" s="66" t="s">
        <v>104</v>
      </c>
      <c r="D46" s="66" t="s">
        <v>110</v>
      </c>
      <c r="E46" s="106" t="s">
        <v>560</v>
      </c>
      <c r="F46" s="106"/>
      <c r="G46" s="116">
        <v>748499</v>
      </c>
      <c r="H46" s="116">
        <v>628739</v>
      </c>
      <c r="I46" s="116">
        <v>628739</v>
      </c>
    </row>
    <row r="47" spans="1:9" ht="94.5">
      <c r="A47" s="53" t="s">
        <v>35</v>
      </c>
      <c r="B47" s="106" t="s">
        <v>135</v>
      </c>
      <c r="C47" s="66" t="s">
        <v>104</v>
      </c>
      <c r="D47" s="66" t="s">
        <v>110</v>
      </c>
      <c r="E47" s="106" t="s">
        <v>560</v>
      </c>
      <c r="F47" s="106" t="s">
        <v>39</v>
      </c>
      <c r="G47" s="116">
        <v>748499</v>
      </c>
      <c r="H47" s="116">
        <v>628739</v>
      </c>
      <c r="I47" s="116">
        <v>628739</v>
      </c>
    </row>
    <row r="48" spans="1:9" ht="78.75">
      <c r="A48" s="53" t="s">
        <v>760</v>
      </c>
      <c r="B48" s="106" t="s">
        <v>135</v>
      </c>
      <c r="C48" s="66" t="s">
        <v>104</v>
      </c>
      <c r="D48" s="66" t="s">
        <v>110</v>
      </c>
      <c r="E48" s="106" t="s">
        <v>237</v>
      </c>
      <c r="F48" s="106"/>
      <c r="G48" s="116">
        <v>300000</v>
      </c>
      <c r="H48" s="116">
        <v>300000</v>
      </c>
      <c r="I48" s="116">
        <v>300000</v>
      </c>
    </row>
    <row r="49" spans="1:9" ht="15.75">
      <c r="A49" s="53" t="s">
        <v>46</v>
      </c>
      <c r="B49" s="106" t="s">
        <v>135</v>
      </c>
      <c r="C49" s="66" t="s">
        <v>104</v>
      </c>
      <c r="D49" s="66" t="s">
        <v>110</v>
      </c>
      <c r="E49" s="106" t="s">
        <v>238</v>
      </c>
      <c r="F49" s="106"/>
      <c r="G49" s="116">
        <v>300000</v>
      </c>
      <c r="H49" s="116">
        <v>300000</v>
      </c>
      <c r="I49" s="116">
        <v>300000</v>
      </c>
    </row>
    <row r="50" spans="1:9" ht="31.5">
      <c r="A50" s="53" t="s">
        <v>198</v>
      </c>
      <c r="B50" s="106" t="s">
        <v>135</v>
      </c>
      <c r="C50" s="66" t="s">
        <v>104</v>
      </c>
      <c r="D50" s="66" t="s">
        <v>110</v>
      </c>
      <c r="E50" s="106" t="s">
        <v>239</v>
      </c>
      <c r="F50" s="106"/>
      <c r="G50" s="116">
        <v>300000</v>
      </c>
      <c r="H50" s="116">
        <v>300000</v>
      </c>
      <c r="I50" s="116">
        <v>300000</v>
      </c>
    </row>
    <row r="51" spans="1:9" ht="47.25">
      <c r="A51" s="53" t="s">
        <v>160</v>
      </c>
      <c r="B51" s="106" t="s">
        <v>135</v>
      </c>
      <c r="C51" s="66" t="s">
        <v>104</v>
      </c>
      <c r="D51" s="66" t="s">
        <v>110</v>
      </c>
      <c r="E51" s="106" t="s">
        <v>239</v>
      </c>
      <c r="F51" s="106" t="s">
        <v>92</v>
      </c>
      <c r="G51" s="116">
        <v>300000</v>
      </c>
      <c r="H51" s="116">
        <v>300000</v>
      </c>
      <c r="I51" s="116">
        <v>300000</v>
      </c>
    </row>
    <row r="52" spans="1:9" ht="15.75">
      <c r="A52" s="127" t="s">
        <v>112</v>
      </c>
      <c r="B52" s="128" t="s">
        <v>135</v>
      </c>
      <c r="C52" s="65" t="s">
        <v>104</v>
      </c>
      <c r="D52" s="65" t="s">
        <v>83</v>
      </c>
      <c r="E52" s="128"/>
      <c r="F52" s="128"/>
      <c r="G52" s="129">
        <v>1500000</v>
      </c>
      <c r="H52" s="129"/>
      <c r="I52" s="129"/>
    </row>
    <row r="53" spans="1:9" ht="15.75">
      <c r="A53" s="53" t="s">
        <v>47</v>
      </c>
      <c r="B53" s="106" t="s">
        <v>135</v>
      </c>
      <c r="C53" s="66" t="s">
        <v>104</v>
      </c>
      <c r="D53" s="66" t="s">
        <v>83</v>
      </c>
      <c r="E53" s="106" t="s">
        <v>225</v>
      </c>
      <c r="F53" s="106"/>
      <c r="G53" s="116">
        <v>1500000</v>
      </c>
      <c r="H53" s="116"/>
      <c r="I53" s="116"/>
    </row>
    <row r="54" spans="1:9" ht="15.75">
      <c r="A54" s="53" t="s">
        <v>46</v>
      </c>
      <c r="B54" s="106" t="s">
        <v>135</v>
      </c>
      <c r="C54" s="66" t="s">
        <v>104</v>
      </c>
      <c r="D54" s="66" t="s">
        <v>83</v>
      </c>
      <c r="E54" s="106" t="s">
        <v>226</v>
      </c>
      <c r="F54" s="106"/>
      <c r="G54" s="116">
        <v>1500000</v>
      </c>
      <c r="H54" s="116"/>
      <c r="I54" s="116"/>
    </row>
    <row r="55" spans="1:9" ht="31.5">
      <c r="A55" s="53" t="s">
        <v>128</v>
      </c>
      <c r="B55" s="106" t="s">
        <v>135</v>
      </c>
      <c r="C55" s="66" t="s">
        <v>104</v>
      </c>
      <c r="D55" s="66" t="s">
        <v>83</v>
      </c>
      <c r="E55" s="106" t="s">
        <v>240</v>
      </c>
      <c r="F55" s="106"/>
      <c r="G55" s="116">
        <v>1500000</v>
      </c>
      <c r="H55" s="116"/>
      <c r="I55" s="116"/>
    </row>
    <row r="56" spans="1:9" ht="15.75">
      <c r="A56" s="53" t="s">
        <v>156</v>
      </c>
      <c r="B56" s="106" t="s">
        <v>135</v>
      </c>
      <c r="C56" s="66" t="s">
        <v>104</v>
      </c>
      <c r="D56" s="66" t="s">
        <v>83</v>
      </c>
      <c r="E56" s="106" t="s">
        <v>240</v>
      </c>
      <c r="F56" s="106" t="s">
        <v>157</v>
      </c>
      <c r="G56" s="116">
        <v>1500000</v>
      </c>
      <c r="H56" s="116"/>
      <c r="I56" s="116"/>
    </row>
    <row r="57" spans="1:9" ht="15.75">
      <c r="A57" s="127" t="s">
        <v>113</v>
      </c>
      <c r="B57" s="128" t="s">
        <v>135</v>
      </c>
      <c r="C57" s="65" t="s">
        <v>104</v>
      </c>
      <c r="D57" s="65" t="s">
        <v>59</v>
      </c>
      <c r="E57" s="128"/>
      <c r="F57" s="128"/>
      <c r="G57" s="129">
        <v>848786.52</v>
      </c>
      <c r="H57" s="129"/>
      <c r="I57" s="129"/>
    </row>
    <row r="58" spans="1:9" ht="15.75">
      <c r="A58" s="53" t="s">
        <v>47</v>
      </c>
      <c r="B58" s="106" t="s">
        <v>135</v>
      </c>
      <c r="C58" s="66" t="s">
        <v>104</v>
      </c>
      <c r="D58" s="66" t="s">
        <v>59</v>
      </c>
      <c r="E58" s="106" t="s">
        <v>225</v>
      </c>
      <c r="F58" s="106"/>
      <c r="G58" s="116">
        <v>848786.52</v>
      </c>
      <c r="H58" s="116"/>
      <c r="I58" s="116"/>
    </row>
    <row r="59" spans="1:9" ht="15.75">
      <c r="A59" s="53" t="s">
        <v>46</v>
      </c>
      <c r="B59" s="106" t="s">
        <v>135</v>
      </c>
      <c r="C59" s="66" t="s">
        <v>104</v>
      </c>
      <c r="D59" s="66" t="s">
        <v>59</v>
      </c>
      <c r="E59" s="106" t="s">
        <v>226</v>
      </c>
      <c r="F59" s="106"/>
      <c r="G59" s="116">
        <v>848786.52</v>
      </c>
      <c r="H59" s="116"/>
      <c r="I59" s="116"/>
    </row>
    <row r="60" spans="1:9" ht="31.5">
      <c r="A60" s="53" t="s">
        <v>758</v>
      </c>
      <c r="B60" s="106" t="s">
        <v>135</v>
      </c>
      <c r="C60" s="66" t="s">
        <v>104</v>
      </c>
      <c r="D60" s="66" t="s">
        <v>59</v>
      </c>
      <c r="E60" s="106" t="s">
        <v>229</v>
      </c>
      <c r="F60" s="106"/>
      <c r="G60" s="116">
        <v>848786.52</v>
      </c>
      <c r="H60" s="116"/>
      <c r="I60" s="116"/>
    </row>
    <row r="61" spans="1:9" ht="31.5">
      <c r="A61" s="53" t="s">
        <v>49</v>
      </c>
      <c r="B61" s="106" t="s">
        <v>135</v>
      </c>
      <c r="C61" s="66" t="s">
        <v>104</v>
      </c>
      <c r="D61" s="66" t="s">
        <v>59</v>
      </c>
      <c r="E61" s="106" t="s">
        <v>231</v>
      </c>
      <c r="F61" s="106"/>
      <c r="G61" s="116">
        <v>848786.52</v>
      </c>
      <c r="H61" s="116"/>
      <c r="I61" s="116"/>
    </row>
    <row r="62" spans="1:9" ht="15.75">
      <c r="A62" s="53" t="s">
        <v>156</v>
      </c>
      <c r="B62" s="106" t="s">
        <v>135</v>
      </c>
      <c r="C62" s="66" t="s">
        <v>104</v>
      </c>
      <c r="D62" s="66" t="s">
        <v>59</v>
      </c>
      <c r="E62" s="106" t="s">
        <v>231</v>
      </c>
      <c r="F62" s="106" t="s">
        <v>157</v>
      </c>
      <c r="G62" s="116">
        <v>848786.52</v>
      </c>
      <c r="H62" s="116"/>
      <c r="I62" s="116"/>
    </row>
    <row r="63" spans="1:9" ht="15.75">
      <c r="A63" s="124" t="s">
        <v>761</v>
      </c>
      <c r="B63" s="125" t="s">
        <v>135</v>
      </c>
      <c r="C63" s="64" t="s">
        <v>105</v>
      </c>
      <c r="D63" s="64" t="s">
        <v>107</v>
      </c>
      <c r="E63" s="125"/>
      <c r="F63" s="125"/>
      <c r="G63" s="126">
        <v>4864100</v>
      </c>
      <c r="H63" s="126">
        <v>5310000</v>
      </c>
      <c r="I63" s="126">
        <v>5496700</v>
      </c>
    </row>
    <row r="64" spans="1:9" ht="31.5">
      <c r="A64" s="127" t="s">
        <v>139</v>
      </c>
      <c r="B64" s="128" t="s">
        <v>135</v>
      </c>
      <c r="C64" s="65" t="s">
        <v>105</v>
      </c>
      <c r="D64" s="65" t="s">
        <v>106</v>
      </c>
      <c r="E64" s="128"/>
      <c r="F64" s="128"/>
      <c r="G64" s="129">
        <v>4864100</v>
      </c>
      <c r="H64" s="129">
        <v>5310000</v>
      </c>
      <c r="I64" s="129">
        <v>5496700</v>
      </c>
    </row>
    <row r="65" spans="1:9" ht="47.25">
      <c r="A65" s="53" t="s">
        <v>762</v>
      </c>
      <c r="B65" s="106" t="s">
        <v>135</v>
      </c>
      <c r="C65" s="66" t="s">
        <v>105</v>
      </c>
      <c r="D65" s="66" t="s">
        <v>106</v>
      </c>
      <c r="E65" s="106" t="s">
        <v>241</v>
      </c>
      <c r="F65" s="106"/>
      <c r="G65" s="116">
        <v>4864100</v>
      </c>
      <c r="H65" s="116">
        <v>5310000</v>
      </c>
      <c r="I65" s="116">
        <v>5496700</v>
      </c>
    </row>
    <row r="66" spans="1:9" ht="15.75">
      <c r="A66" s="53" t="s">
        <v>494</v>
      </c>
      <c r="B66" s="106" t="s">
        <v>135</v>
      </c>
      <c r="C66" s="66" t="s">
        <v>105</v>
      </c>
      <c r="D66" s="66" t="s">
        <v>106</v>
      </c>
      <c r="E66" s="106" t="s">
        <v>587</v>
      </c>
      <c r="F66" s="106"/>
      <c r="G66" s="116">
        <v>4864100</v>
      </c>
      <c r="H66" s="116">
        <v>5310000</v>
      </c>
      <c r="I66" s="116">
        <v>5496700</v>
      </c>
    </row>
    <row r="67" spans="1:9" ht="141.75">
      <c r="A67" s="123" t="s">
        <v>45</v>
      </c>
      <c r="B67" s="106" t="s">
        <v>135</v>
      </c>
      <c r="C67" s="66" t="s">
        <v>105</v>
      </c>
      <c r="D67" s="66" t="s">
        <v>106</v>
      </c>
      <c r="E67" s="106" t="s">
        <v>586</v>
      </c>
      <c r="F67" s="106"/>
      <c r="G67" s="116">
        <v>4864100</v>
      </c>
      <c r="H67" s="116">
        <v>5310000</v>
      </c>
      <c r="I67" s="116">
        <v>5496700</v>
      </c>
    </row>
    <row r="68" spans="1:9" ht="63">
      <c r="A68" s="53" t="s">
        <v>763</v>
      </c>
      <c r="B68" s="106" t="s">
        <v>135</v>
      </c>
      <c r="C68" s="66" t="s">
        <v>105</v>
      </c>
      <c r="D68" s="66" t="s">
        <v>106</v>
      </c>
      <c r="E68" s="106" t="s">
        <v>585</v>
      </c>
      <c r="F68" s="106"/>
      <c r="G68" s="116">
        <v>4864100</v>
      </c>
      <c r="H68" s="116">
        <v>5310000</v>
      </c>
      <c r="I68" s="116">
        <v>5496700</v>
      </c>
    </row>
    <row r="69" spans="1:9" ht="15.75">
      <c r="A69" s="53" t="s">
        <v>91</v>
      </c>
      <c r="B69" s="106" t="s">
        <v>135</v>
      </c>
      <c r="C69" s="66" t="s">
        <v>105</v>
      </c>
      <c r="D69" s="66" t="s">
        <v>106</v>
      </c>
      <c r="E69" s="106" t="s">
        <v>585</v>
      </c>
      <c r="F69" s="106" t="s">
        <v>132</v>
      </c>
      <c r="G69" s="116">
        <v>4864100</v>
      </c>
      <c r="H69" s="116">
        <v>5310000</v>
      </c>
      <c r="I69" s="116">
        <v>5496700</v>
      </c>
    </row>
    <row r="70" spans="1:9" ht="15.75">
      <c r="A70" s="124" t="s">
        <v>764</v>
      </c>
      <c r="B70" s="125" t="s">
        <v>135</v>
      </c>
      <c r="C70" s="64" t="s">
        <v>108</v>
      </c>
      <c r="D70" s="64" t="s">
        <v>107</v>
      </c>
      <c r="E70" s="125"/>
      <c r="F70" s="125"/>
      <c r="G70" s="115">
        <v>143183028.66</v>
      </c>
      <c r="H70" s="126">
        <f t="shared" ref="H70:I70" si="1">SUM(H76+H71)</f>
        <v>67545469.24000001</v>
      </c>
      <c r="I70" s="126">
        <f t="shared" si="1"/>
        <v>70440605.700000003</v>
      </c>
    </row>
    <row r="71" spans="1:9" ht="15.75">
      <c r="A71" s="127" t="s">
        <v>73</v>
      </c>
      <c r="B71" s="128" t="s">
        <v>135</v>
      </c>
      <c r="C71" s="65" t="s">
        <v>108</v>
      </c>
      <c r="D71" s="65" t="s">
        <v>104</v>
      </c>
      <c r="E71" s="128"/>
      <c r="F71" s="128"/>
      <c r="G71" s="129">
        <v>720672</v>
      </c>
      <c r="H71" s="116"/>
      <c r="I71" s="116"/>
    </row>
    <row r="72" spans="1:9" ht="15.75">
      <c r="A72" s="53" t="s">
        <v>47</v>
      </c>
      <c r="B72" s="106" t="s">
        <v>135</v>
      </c>
      <c r="C72" s="66" t="s">
        <v>108</v>
      </c>
      <c r="D72" s="66" t="s">
        <v>104</v>
      </c>
      <c r="E72" s="106" t="s">
        <v>225</v>
      </c>
      <c r="F72" s="106"/>
      <c r="G72" s="116">
        <v>720672</v>
      </c>
      <c r="H72" s="116"/>
      <c r="I72" s="116"/>
    </row>
    <row r="73" spans="1:9" ht="15.75">
      <c r="A73" s="53" t="s">
        <v>46</v>
      </c>
      <c r="B73" s="106" t="s">
        <v>135</v>
      </c>
      <c r="C73" s="66" t="s">
        <v>108</v>
      </c>
      <c r="D73" s="66" t="s">
        <v>104</v>
      </c>
      <c r="E73" s="106" t="s">
        <v>226</v>
      </c>
      <c r="F73" s="106"/>
      <c r="G73" s="116">
        <v>720672</v>
      </c>
      <c r="H73" s="116"/>
      <c r="I73" s="116"/>
    </row>
    <row r="74" spans="1:9" ht="15.75">
      <c r="A74" s="53" t="s">
        <v>131</v>
      </c>
      <c r="B74" s="106" t="s">
        <v>135</v>
      </c>
      <c r="C74" s="66" t="s">
        <v>108</v>
      </c>
      <c r="D74" s="66" t="s">
        <v>104</v>
      </c>
      <c r="E74" s="106" t="s">
        <v>242</v>
      </c>
      <c r="F74" s="106"/>
      <c r="G74" s="116">
        <v>720672</v>
      </c>
      <c r="H74" s="116"/>
      <c r="I74" s="116"/>
    </row>
    <row r="75" spans="1:9" ht="15.75">
      <c r="A75" s="53" t="s">
        <v>156</v>
      </c>
      <c r="B75" s="106" t="s">
        <v>135</v>
      </c>
      <c r="C75" s="66" t="s">
        <v>108</v>
      </c>
      <c r="D75" s="66" t="s">
        <v>104</v>
      </c>
      <c r="E75" s="106" t="s">
        <v>242</v>
      </c>
      <c r="F75" s="106" t="s">
        <v>157</v>
      </c>
      <c r="G75" s="116">
        <v>720672</v>
      </c>
      <c r="H75" s="116"/>
      <c r="I75" s="116"/>
    </row>
    <row r="76" spans="1:9" ht="15.75">
      <c r="A76" s="127" t="s">
        <v>765</v>
      </c>
      <c r="B76" s="128" t="s">
        <v>135</v>
      </c>
      <c r="C76" s="65" t="s">
        <v>108</v>
      </c>
      <c r="D76" s="65" t="s">
        <v>77</v>
      </c>
      <c r="E76" s="128"/>
      <c r="F76" s="128"/>
      <c r="G76" s="129">
        <v>142462356.66</v>
      </c>
      <c r="H76" s="129">
        <f t="shared" ref="H76:I76" si="2">SUM(H77)</f>
        <v>67545469.24000001</v>
      </c>
      <c r="I76" s="129">
        <f t="shared" si="2"/>
        <v>70440605.700000003</v>
      </c>
    </row>
    <row r="77" spans="1:9" ht="63">
      <c r="A77" s="53" t="s">
        <v>766</v>
      </c>
      <c r="B77" s="106" t="s">
        <v>135</v>
      </c>
      <c r="C77" s="66" t="s">
        <v>108</v>
      </c>
      <c r="D77" s="66" t="s">
        <v>77</v>
      </c>
      <c r="E77" s="106" t="s">
        <v>243</v>
      </c>
      <c r="F77" s="106"/>
      <c r="G77" s="116">
        <v>142462356.66</v>
      </c>
      <c r="H77" s="116">
        <f t="shared" ref="H77:I77" si="3">SUM(H78+H82+H86+H90)</f>
        <v>67545469.24000001</v>
      </c>
      <c r="I77" s="116">
        <f t="shared" si="3"/>
        <v>70440605.700000003</v>
      </c>
    </row>
    <row r="78" spans="1:9" ht="63">
      <c r="A78" s="53" t="s">
        <v>95</v>
      </c>
      <c r="B78" s="106" t="s">
        <v>135</v>
      </c>
      <c r="C78" s="66" t="s">
        <v>108</v>
      </c>
      <c r="D78" s="66" t="s">
        <v>77</v>
      </c>
      <c r="E78" s="106" t="s">
        <v>244</v>
      </c>
      <c r="F78" s="106"/>
      <c r="G78" s="116">
        <f>SUM(G79)</f>
        <v>1630258.1</v>
      </c>
      <c r="H78" s="116"/>
      <c r="I78" s="116"/>
    </row>
    <row r="79" spans="1:9" ht="15.75">
      <c r="A79" s="53" t="s">
        <v>17</v>
      </c>
      <c r="B79" s="106" t="s">
        <v>135</v>
      </c>
      <c r="C79" s="66" t="s">
        <v>108</v>
      </c>
      <c r="D79" s="66" t="s">
        <v>77</v>
      </c>
      <c r="E79" s="106" t="s">
        <v>245</v>
      </c>
      <c r="F79" s="106"/>
      <c r="G79" s="116">
        <f>SUM(G80)</f>
        <v>1630258.1</v>
      </c>
      <c r="H79" s="116"/>
      <c r="I79" s="116"/>
    </row>
    <row r="80" spans="1:9" ht="47.25">
      <c r="A80" s="53" t="s">
        <v>767</v>
      </c>
      <c r="B80" s="106" t="s">
        <v>135</v>
      </c>
      <c r="C80" s="66" t="s">
        <v>108</v>
      </c>
      <c r="D80" s="66" t="s">
        <v>77</v>
      </c>
      <c r="E80" s="106" t="s">
        <v>246</v>
      </c>
      <c r="F80" s="106"/>
      <c r="G80" s="116">
        <f>SUM(G81)</f>
        <v>1630258.1</v>
      </c>
      <c r="H80" s="116"/>
      <c r="I80" s="116"/>
    </row>
    <row r="81" spans="1:9" ht="15.75">
      <c r="A81" s="53" t="s">
        <v>91</v>
      </c>
      <c r="B81" s="106" t="s">
        <v>135</v>
      </c>
      <c r="C81" s="66" t="s">
        <v>108</v>
      </c>
      <c r="D81" s="66" t="s">
        <v>77</v>
      </c>
      <c r="E81" s="106" t="s">
        <v>246</v>
      </c>
      <c r="F81" s="106" t="s">
        <v>132</v>
      </c>
      <c r="G81" s="116">
        <v>1630258.1</v>
      </c>
      <c r="H81" s="116"/>
      <c r="I81" s="116"/>
    </row>
    <row r="82" spans="1:9" ht="63">
      <c r="A82" s="53" t="s">
        <v>4</v>
      </c>
      <c r="B82" s="106" t="s">
        <v>135</v>
      </c>
      <c r="C82" s="66" t="s">
        <v>108</v>
      </c>
      <c r="D82" s="66" t="s">
        <v>77</v>
      </c>
      <c r="E82" s="106" t="s">
        <v>248</v>
      </c>
      <c r="F82" s="106"/>
      <c r="G82" s="116">
        <f>SUM(G83)</f>
        <v>9662789.5299999993</v>
      </c>
      <c r="H82" s="116"/>
      <c r="I82" s="116"/>
    </row>
    <row r="83" spans="1:9" ht="15.75">
      <c r="A83" s="53" t="s">
        <v>17</v>
      </c>
      <c r="B83" s="106" t="s">
        <v>135</v>
      </c>
      <c r="C83" s="66" t="s">
        <v>108</v>
      </c>
      <c r="D83" s="66" t="s">
        <v>77</v>
      </c>
      <c r="E83" s="106" t="s">
        <v>180</v>
      </c>
      <c r="F83" s="106"/>
      <c r="G83" s="116">
        <f>SUM(G84)</f>
        <v>9662789.5299999993</v>
      </c>
      <c r="H83" s="116"/>
      <c r="I83" s="116"/>
    </row>
    <row r="84" spans="1:9" ht="47.25">
      <c r="A84" s="53" t="s">
        <v>768</v>
      </c>
      <c r="B84" s="106" t="s">
        <v>135</v>
      </c>
      <c r="C84" s="66" t="s">
        <v>108</v>
      </c>
      <c r="D84" s="66" t="s">
        <v>77</v>
      </c>
      <c r="E84" s="106" t="s">
        <v>181</v>
      </c>
      <c r="F84" s="106"/>
      <c r="G84" s="116">
        <f>SUM(G85)</f>
        <v>9662789.5299999993</v>
      </c>
      <c r="H84" s="116"/>
      <c r="I84" s="116"/>
    </row>
    <row r="85" spans="1:9" ht="15.75">
      <c r="A85" s="53" t="s">
        <v>91</v>
      </c>
      <c r="B85" s="106" t="s">
        <v>135</v>
      </c>
      <c r="C85" s="66" t="s">
        <v>108</v>
      </c>
      <c r="D85" s="66" t="s">
        <v>77</v>
      </c>
      <c r="E85" s="106" t="s">
        <v>181</v>
      </c>
      <c r="F85" s="106" t="s">
        <v>132</v>
      </c>
      <c r="G85" s="116">
        <v>9662789.5299999993</v>
      </c>
      <c r="H85" s="116"/>
      <c r="I85" s="116"/>
    </row>
    <row r="86" spans="1:9" ht="63">
      <c r="A86" s="53" t="s">
        <v>769</v>
      </c>
      <c r="B86" s="106" t="s">
        <v>135</v>
      </c>
      <c r="C86" s="66" t="s">
        <v>108</v>
      </c>
      <c r="D86" s="66" t="s">
        <v>77</v>
      </c>
      <c r="E86" s="106" t="s">
        <v>249</v>
      </c>
      <c r="F86" s="106"/>
      <c r="G86" s="116">
        <v>506391</v>
      </c>
      <c r="H86" s="116">
        <v>2000000</v>
      </c>
      <c r="I86" s="116">
        <v>2000000</v>
      </c>
    </row>
    <row r="87" spans="1:9" ht="15.75">
      <c r="A87" s="53" t="s">
        <v>17</v>
      </c>
      <c r="B87" s="106" t="s">
        <v>135</v>
      </c>
      <c r="C87" s="66" t="s">
        <v>108</v>
      </c>
      <c r="D87" s="66" t="s">
        <v>77</v>
      </c>
      <c r="E87" s="106" t="s">
        <v>182</v>
      </c>
      <c r="F87" s="106"/>
      <c r="G87" s="116">
        <v>506391</v>
      </c>
      <c r="H87" s="116">
        <v>2000000</v>
      </c>
      <c r="I87" s="116">
        <v>2000000</v>
      </c>
    </row>
    <row r="88" spans="1:9" ht="63">
      <c r="A88" s="53" t="s">
        <v>770</v>
      </c>
      <c r="B88" s="106" t="s">
        <v>135</v>
      </c>
      <c r="C88" s="66" t="s">
        <v>108</v>
      </c>
      <c r="D88" s="66" t="s">
        <v>77</v>
      </c>
      <c r="E88" s="106" t="s">
        <v>183</v>
      </c>
      <c r="F88" s="106"/>
      <c r="G88" s="116">
        <v>506391</v>
      </c>
      <c r="H88" s="116">
        <v>2000000</v>
      </c>
      <c r="I88" s="116">
        <v>2000000</v>
      </c>
    </row>
    <row r="89" spans="1:9" ht="15.75">
      <c r="A89" s="53" t="s">
        <v>91</v>
      </c>
      <c r="B89" s="106" t="s">
        <v>135</v>
      </c>
      <c r="C89" s="66" t="s">
        <v>108</v>
      </c>
      <c r="D89" s="66" t="s">
        <v>77</v>
      </c>
      <c r="E89" s="106" t="s">
        <v>183</v>
      </c>
      <c r="F89" s="106" t="s">
        <v>132</v>
      </c>
      <c r="G89" s="116">
        <v>506391</v>
      </c>
      <c r="H89" s="116">
        <v>2000000</v>
      </c>
      <c r="I89" s="116">
        <v>2000000</v>
      </c>
    </row>
    <row r="90" spans="1:9" ht="63">
      <c r="A90" s="53" t="s">
        <v>20</v>
      </c>
      <c r="B90" s="106" t="s">
        <v>135</v>
      </c>
      <c r="C90" s="66" t="s">
        <v>108</v>
      </c>
      <c r="D90" s="66" t="s">
        <v>77</v>
      </c>
      <c r="E90" s="106" t="s">
        <v>250</v>
      </c>
      <c r="F90" s="106"/>
      <c r="G90" s="116">
        <v>130662918.03</v>
      </c>
      <c r="H90" s="116">
        <v>65545469.240000002</v>
      </c>
      <c r="I90" s="116">
        <v>68440605.700000003</v>
      </c>
    </row>
    <row r="91" spans="1:9" ht="15.75">
      <c r="A91" s="53" t="s">
        <v>17</v>
      </c>
      <c r="B91" s="106" t="s">
        <v>135</v>
      </c>
      <c r="C91" s="66" t="s">
        <v>108</v>
      </c>
      <c r="D91" s="66" t="s">
        <v>77</v>
      </c>
      <c r="E91" s="106" t="s">
        <v>184</v>
      </c>
      <c r="F91" s="106"/>
      <c r="G91" s="116">
        <v>130662918.03</v>
      </c>
      <c r="H91" s="116">
        <v>65545469.240000002</v>
      </c>
      <c r="I91" s="116">
        <v>68440605.700000003</v>
      </c>
    </row>
    <row r="92" spans="1:9" ht="63">
      <c r="A92" s="53" t="s">
        <v>64</v>
      </c>
      <c r="B92" s="106" t="s">
        <v>135</v>
      </c>
      <c r="C92" s="66" t="s">
        <v>108</v>
      </c>
      <c r="D92" s="66" t="s">
        <v>77</v>
      </c>
      <c r="E92" s="106" t="s">
        <v>185</v>
      </c>
      <c r="F92" s="106"/>
      <c r="G92" s="116">
        <v>9135131.7200000007</v>
      </c>
      <c r="H92" s="116">
        <v>17434239.289999999</v>
      </c>
      <c r="I92" s="116">
        <v>20479022.800000001</v>
      </c>
    </row>
    <row r="93" spans="1:9" ht="15.75">
      <c r="A93" s="53" t="s">
        <v>91</v>
      </c>
      <c r="B93" s="106" t="s">
        <v>135</v>
      </c>
      <c r="C93" s="66" t="s">
        <v>108</v>
      </c>
      <c r="D93" s="66" t="s">
        <v>77</v>
      </c>
      <c r="E93" s="106" t="s">
        <v>185</v>
      </c>
      <c r="F93" s="106" t="s">
        <v>132</v>
      </c>
      <c r="G93" s="116">
        <v>9135131.7200000007</v>
      </c>
      <c r="H93" s="116">
        <v>17434239.289999999</v>
      </c>
      <c r="I93" s="116">
        <v>20479022.800000001</v>
      </c>
    </row>
    <row r="94" spans="1:9" ht="47.25">
      <c r="A94" s="53" t="s">
        <v>96</v>
      </c>
      <c r="B94" s="106" t="s">
        <v>135</v>
      </c>
      <c r="C94" s="66" t="s">
        <v>108</v>
      </c>
      <c r="D94" s="66" t="s">
        <v>77</v>
      </c>
      <c r="E94" s="106" t="s">
        <v>562</v>
      </c>
      <c r="F94" s="106"/>
      <c r="G94" s="116">
        <v>121527786.31</v>
      </c>
      <c r="H94" s="116">
        <v>48111229.950000003</v>
      </c>
      <c r="I94" s="116">
        <v>47961582.899999999</v>
      </c>
    </row>
    <row r="95" spans="1:9" ht="15.75">
      <c r="A95" s="53" t="s">
        <v>91</v>
      </c>
      <c r="B95" s="106" t="s">
        <v>135</v>
      </c>
      <c r="C95" s="66" t="s">
        <v>108</v>
      </c>
      <c r="D95" s="66" t="s">
        <v>77</v>
      </c>
      <c r="E95" s="106" t="s">
        <v>562</v>
      </c>
      <c r="F95" s="106" t="s">
        <v>132</v>
      </c>
      <c r="G95" s="116">
        <v>121527786.31</v>
      </c>
      <c r="H95" s="116">
        <v>48111229.950000003</v>
      </c>
      <c r="I95" s="116">
        <v>47961582.899999999</v>
      </c>
    </row>
    <row r="96" spans="1:9" ht="31.5">
      <c r="A96" s="124" t="s">
        <v>771</v>
      </c>
      <c r="B96" s="125" t="s">
        <v>135</v>
      </c>
      <c r="C96" s="64" t="s">
        <v>109</v>
      </c>
      <c r="D96" s="64" t="s">
        <v>107</v>
      </c>
      <c r="E96" s="125"/>
      <c r="F96" s="125"/>
      <c r="G96" s="126">
        <v>3500000</v>
      </c>
      <c r="H96" s="126">
        <v>3500000</v>
      </c>
      <c r="I96" s="126">
        <v>3500000</v>
      </c>
    </row>
    <row r="97" spans="1:9" ht="15.75">
      <c r="A97" s="127" t="s">
        <v>155</v>
      </c>
      <c r="B97" s="128" t="s">
        <v>135</v>
      </c>
      <c r="C97" s="65" t="s">
        <v>109</v>
      </c>
      <c r="D97" s="65" t="s">
        <v>104</v>
      </c>
      <c r="E97" s="128"/>
      <c r="F97" s="128"/>
      <c r="G97" s="129">
        <v>300000</v>
      </c>
      <c r="H97" s="129">
        <v>300000</v>
      </c>
      <c r="I97" s="129">
        <v>300000</v>
      </c>
    </row>
    <row r="98" spans="1:9" ht="15.75">
      <c r="A98" s="53" t="s">
        <v>47</v>
      </c>
      <c r="B98" s="106" t="s">
        <v>135</v>
      </c>
      <c r="C98" s="66" t="s">
        <v>109</v>
      </c>
      <c r="D98" s="66" t="s">
        <v>104</v>
      </c>
      <c r="E98" s="106" t="s">
        <v>225</v>
      </c>
      <c r="F98" s="106"/>
      <c r="G98" s="116">
        <v>300000</v>
      </c>
      <c r="H98" s="116">
        <v>300000</v>
      </c>
      <c r="I98" s="116">
        <v>300000</v>
      </c>
    </row>
    <row r="99" spans="1:9" ht="15.75">
      <c r="A99" s="53" t="s">
        <v>17</v>
      </c>
      <c r="B99" s="106" t="s">
        <v>135</v>
      </c>
      <c r="C99" s="66" t="s">
        <v>109</v>
      </c>
      <c r="D99" s="66" t="s">
        <v>104</v>
      </c>
      <c r="E99" s="106" t="s">
        <v>251</v>
      </c>
      <c r="F99" s="106"/>
      <c r="G99" s="116">
        <v>300000</v>
      </c>
      <c r="H99" s="116">
        <v>300000</v>
      </c>
      <c r="I99" s="116">
        <v>300000</v>
      </c>
    </row>
    <row r="100" spans="1:9" ht="157.5">
      <c r="A100" s="123" t="s">
        <v>214</v>
      </c>
      <c r="B100" s="106" t="s">
        <v>135</v>
      </c>
      <c r="C100" s="66" t="s">
        <v>109</v>
      </c>
      <c r="D100" s="66" t="s">
        <v>104</v>
      </c>
      <c r="E100" s="106" t="s">
        <v>252</v>
      </c>
      <c r="F100" s="106"/>
      <c r="G100" s="116">
        <v>300000</v>
      </c>
      <c r="H100" s="116">
        <v>300000</v>
      </c>
      <c r="I100" s="116">
        <v>300000</v>
      </c>
    </row>
    <row r="101" spans="1:9" ht="15.75">
      <c r="A101" s="53" t="s">
        <v>91</v>
      </c>
      <c r="B101" s="106" t="s">
        <v>135</v>
      </c>
      <c r="C101" s="66" t="s">
        <v>109</v>
      </c>
      <c r="D101" s="66" t="s">
        <v>104</v>
      </c>
      <c r="E101" s="106" t="s">
        <v>252</v>
      </c>
      <c r="F101" s="106" t="s">
        <v>132</v>
      </c>
      <c r="G101" s="116">
        <v>300000</v>
      </c>
      <c r="H101" s="116">
        <v>300000</v>
      </c>
      <c r="I101" s="116">
        <v>300000</v>
      </c>
    </row>
    <row r="102" spans="1:9" ht="15.75">
      <c r="A102" s="127" t="s">
        <v>117</v>
      </c>
      <c r="B102" s="128" t="s">
        <v>135</v>
      </c>
      <c r="C102" s="65" t="s">
        <v>109</v>
      </c>
      <c r="D102" s="65" t="s">
        <v>105</v>
      </c>
      <c r="E102" s="128"/>
      <c r="F102" s="128"/>
      <c r="G102" s="129">
        <v>500000</v>
      </c>
      <c r="H102" s="129">
        <v>500000</v>
      </c>
      <c r="I102" s="129">
        <v>500000</v>
      </c>
    </row>
    <row r="103" spans="1:9" ht="15.75">
      <c r="A103" s="53" t="s">
        <v>47</v>
      </c>
      <c r="B103" s="106" t="s">
        <v>135</v>
      </c>
      <c r="C103" s="66" t="s">
        <v>109</v>
      </c>
      <c r="D103" s="66" t="s">
        <v>105</v>
      </c>
      <c r="E103" s="106" t="s">
        <v>225</v>
      </c>
      <c r="F103" s="106"/>
      <c r="G103" s="116">
        <v>500000</v>
      </c>
      <c r="H103" s="116">
        <v>500000</v>
      </c>
      <c r="I103" s="116">
        <v>500000</v>
      </c>
    </row>
    <row r="104" spans="1:9" ht="15.75">
      <c r="A104" s="53" t="s">
        <v>17</v>
      </c>
      <c r="B104" s="106" t="s">
        <v>135</v>
      </c>
      <c r="C104" s="66" t="s">
        <v>109</v>
      </c>
      <c r="D104" s="66" t="s">
        <v>105</v>
      </c>
      <c r="E104" s="106" t="s">
        <v>251</v>
      </c>
      <c r="F104" s="106"/>
      <c r="G104" s="116">
        <v>500000</v>
      </c>
      <c r="H104" s="116">
        <v>500000</v>
      </c>
      <c r="I104" s="116">
        <v>500000</v>
      </c>
    </row>
    <row r="105" spans="1:9" ht="94.5">
      <c r="A105" s="53" t="s">
        <v>215</v>
      </c>
      <c r="B105" s="106" t="s">
        <v>135</v>
      </c>
      <c r="C105" s="66" t="s">
        <v>109</v>
      </c>
      <c r="D105" s="66" t="s">
        <v>105</v>
      </c>
      <c r="E105" s="106" t="s">
        <v>253</v>
      </c>
      <c r="F105" s="106"/>
      <c r="G105" s="116">
        <v>500000</v>
      </c>
      <c r="H105" s="116">
        <v>500000</v>
      </c>
      <c r="I105" s="116">
        <v>500000</v>
      </c>
    </row>
    <row r="106" spans="1:9" ht="15.75">
      <c r="A106" s="53" t="s">
        <v>91</v>
      </c>
      <c r="B106" s="106" t="s">
        <v>135</v>
      </c>
      <c r="C106" s="66" t="s">
        <v>109</v>
      </c>
      <c r="D106" s="66" t="s">
        <v>105</v>
      </c>
      <c r="E106" s="106" t="s">
        <v>253</v>
      </c>
      <c r="F106" s="106" t="s">
        <v>132</v>
      </c>
      <c r="G106" s="116">
        <v>500000</v>
      </c>
      <c r="H106" s="116">
        <v>500000</v>
      </c>
      <c r="I106" s="116">
        <v>500000</v>
      </c>
    </row>
    <row r="107" spans="1:9" ht="15.75">
      <c r="A107" s="127" t="s">
        <v>2</v>
      </c>
      <c r="B107" s="128" t="s">
        <v>135</v>
      </c>
      <c r="C107" s="65" t="s">
        <v>109</v>
      </c>
      <c r="D107" s="65" t="s">
        <v>106</v>
      </c>
      <c r="E107" s="128"/>
      <c r="F107" s="128"/>
      <c r="G107" s="129">
        <v>2700000</v>
      </c>
      <c r="H107" s="129">
        <v>2700000</v>
      </c>
      <c r="I107" s="129">
        <v>2700000</v>
      </c>
    </row>
    <row r="108" spans="1:9" ht="15.75">
      <c r="A108" s="53" t="s">
        <v>47</v>
      </c>
      <c r="B108" s="106" t="s">
        <v>135</v>
      </c>
      <c r="C108" s="66" t="s">
        <v>109</v>
      </c>
      <c r="D108" s="66" t="s">
        <v>106</v>
      </c>
      <c r="E108" s="106" t="s">
        <v>225</v>
      </c>
      <c r="F108" s="106"/>
      <c r="G108" s="116">
        <v>2700000</v>
      </c>
      <c r="H108" s="116">
        <v>2700000</v>
      </c>
      <c r="I108" s="116">
        <v>2700000</v>
      </c>
    </row>
    <row r="109" spans="1:9" ht="15.75">
      <c r="A109" s="53" t="s">
        <v>17</v>
      </c>
      <c r="B109" s="106" t="s">
        <v>135</v>
      </c>
      <c r="C109" s="66" t="s">
        <v>109</v>
      </c>
      <c r="D109" s="66" t="s">
        <v>106</v>
      </c>
      <c r="E109" s="106" t="s">
        <v>251</v>
      </c>
      <c r="F109" s="106"/>
      <c r="G109" s="116">
        <v>2700000</v>
      </c>
      <c r="H109" s="116">
        <v>2700000</v>
      </c>
      <c r="I109" s="116">
        <v>2700000</v>
      </c>
    </row>
    <row r="110" spans="1:9" ht="47.25">
      <c r="A110" s="53" t="s">
        <v>558</v>
      </c>
      <c r="B110" s="106" t="s">
        <v>135</v>
      </c>
      <c r="C110" s="66" t="s">
        <v>109</v>
      </c>
      <c r="D110" s="66" t="s">
        <v>106</v>
      </c>
      <c r="E110" s="106" t="s">
        <v>254</v>
      </c>
      <c r="F110" s="106"/>
      <c r="G110" s="116">
        <v>2000000</v>
      </c>
      <c r="H110" s="116">
        <v>2000000</v>
      </c>
      <c r="I110" s="116">
        <v>2000000</v>
      </c>
    </row>
    <row r="111" spans="1:9" ht="15.75">
      <c r="A111" s="53" t="s">
        <v>91</v>
      </c>
      <c r="B111" s="106" t="s">
        <v>135</v>
      </c>
      <c r="C111" s="66" t="s">
        <v>109</v>
      </c>
      <c r="D111" s="66" t="s">
        <v>106</v>
      </c>
      <c r="E111" s="106" t="s">
        <v>254</v>
      </c>
      <c r="F111" s="106" t="s">
        <v>132</v>
      </c>
      <c r="G111" s="116">
        <v>2000000</v>
      </c>
      <c r="H111" s="116">
        <v>2000000</v>
      </c>
      <c r="I111" s="116">
        <v>2000000</v>
      </c>
    </row>
    <row r="112" spans="1:9" ht="31.5">
      <c r="A112" s="53" t="s">
        <v>21</v>
      </c>
      <c r="B112" s="106" t="s">
        <v>135</v>
      </c>
      <c r="C112" s="66" t="s">
        <v>109</v>
      </c>
      <c r="D112" s="66" t="s">
        <v>106</v>
      </c>
      <c r="E112" s="106" t="s">
        <v>255</v>
      </c>
      <c r="F112" s="106"/>
      <c r="G112" s="116">
        <v>700000</v>
      </c>
      <c r="H112" s="116">
        <v>700000</v>
      </c>
      <c r="I112" s="116">
        <v>700000</v>
      </c>
    </row>
    <row r="113" spans="1:9" ht="15.75">
      <c r="A113" s="53" t="s">
        <v>91</v>
      </c>
      <c r="B113" s="106" t="s">
        <v>135</v>
      </c>
      <c r="C113" s="66" t="s">
        <v>109</v>
      </c>
      <c r="D113" s="66" t="s">
        <v>106</v>
      </c>
      <c r="E113" s="106" t="s">
        <v>255</v>
      </c>
      <c r="F113" s="106" t="s">
        <v>132</v>
      </c>
      <c r="G113" s="116">
        <v>700000</v>
      </c>
      <c r="H113" s="116">
        <v>700000</v>
      </c>
      <c r="I113" s="116">
        <v>700000</v>
      </c>
    </row>
    <row r="114" spans="1:9" ht="15.75">
      <c r="A114" s="124" t="s">
        <v>682</v>
      </c>
      <c r="B114" s="125" t="s">
        <v>135</v>
      </c>
      <c r="C114" s="64" t="s">
        <v>78</v>
      </c>
      <c r="D114" s="64" t="s">
        <v>107</v>
      </c>
      <c r="E114" s="125"/>
      <c r="F114" s="125"/>
      <c r="G114" s="126">
        <v>28477957</v>
      </c>
      <c r="H114" s="126">
        <v>55684619.270000003</v>
      </c>
      <c r="I114" s="126">
        <v>105040000</v>
      </c>
    </row>
    <row r="115" spans="1:9" ht="15.75">
      <c r="A115" s="127" t="s">
        <v>89</v>
      </c>
      <c r="B115" s="128" t="s">
        <v>135</v>
      </c>
      <c r="C115" s="65" t="s">
        <v>78</v>
      </c>
      <c r="D115" s="65" t="s">
        <v>106</v>
      </c>
      <c r="E115" s="128"/>
      <c r="F115" s="128"/>
      <c r="G115" s="129">
        <v>28477957</v>
      </c>
      <c r="H115" s="129">
        <v>55684619.270000003</v>
      </c>
      <c r="I115" s="129">
        <v>105040000</v>
      </c>
    </row>
    <row r="116" spans="1:9" ht="15.75">
      <c r="A116" s="53" t="s">
        <v>47</v>
      </c>
      <c r="B116" s="106" t="s">
        <v>135</v>
      </c>
      <c r="C116" s="66" t="s">
        <v>78</v>
      </c>
      <c r="D116" s="66" t="s">
        <v>106</v>
      </c>
      <c r="E116" s="106" t="s">
        <v>225</v>
      </c>
      <c r="F116" s="106"/>
      <c r="G116" s="116">
        <v>28477957</v>
      </c>
      <c r="H116" s="116">
        <v>55684619.270000003</v>
      </c>
      <c r="I116" s="116">
        <v>105040000</v>
      </c>
    </row>
    <row r="117" spans="1:9" ht="31.5">
      <c r="A117" s="53" t="s">
        <v>72</v>
      </c>
      <c r="B117" s="106" t="s">
        <v>135</v>
      </c>
      <c r="C117" s="66" t="s">
        <v>78</v>
      </c>
      <c r="D117" s="66" t="s">
        <v>106</v>
      </c>
      <c r="E117" s="106" t="s">
        <v>256</v>
      </c>
      <c r="F117" s="106"/>
      <c r="G117" s="116">
        <v>28477957</v>
      </c>
      <c r="H117" s="116">
        <v>55684619.270000003</v>
      </c>
      <c r="I117" s="116">
        <v>105040000</v>
      </c>
    </row>
    <row r="118" spans="1:9" ht="47.25">
      <c r="A118" s="53" t="s">
        <v>772</v>
      </c>
      <c r="B118" s="106" t="s">
        <v>135</v>
      </c>
      <c r="C118" s="66" t="s">
        <v>78</v>
      </c>
      <c r="D118" s="66" t="s">
        <v>106</v>
      </c>
      <c r="E118" s="106" t="s">
        <v>257</v>
      </c>
      <c r="F118" s="106"/>
      <c r="G118" s="116">
        <v>28477957</v>
      </c>
      <c r="H118" s="116">
        <v>55684619.270000003</v>
      </c>
      <c r="I118" s="116">
        <v>105040000</v>
      </c>
    </row>
    <row r="119" spans="1:9" ht="94.5">
      <c r="A119" s="53" t="s">
        <v>35</v>
      </c>
      <c r="B119" s="106" t="s">
        <v>135</v>
      </c>
      <c r="C119" s="66" t="s">
        <v>78</v>
      </c>
      <c r="D119" s="66" t="s">
        <v>106</v>
      </c>
      <c r="E119" s="106" t="s">
        <v>257</v>
      </c>
      <c r="F119" s="106" t="s">
        <v>39</v>
      </c>
      <c r="G119" s="116">
        <v>28477957</v>
      </c>
      <c r="H119" s="116">
        <v>55684619.270000003</v>
      </c>
      <c r="I119" s="116">
        <v>105040000</v>
      </c>
    </row>
    <row r="120" spans="1:9" ht="63">
      <c r="A120" s="124" t="s">
        <v>773</v>
      </c>
      <c r="B120" s="125" t="s">
        <v>135</v>
      </c>
      <c r="C120" s="64" t="s">
        <v>32</v>
      </c>
      <c r="D120" s="64" t="s">
        <v>107</v>
      </c>
      <c r="E120" s="125"/>
      <c r="F120" s="125"/>
      <c r="G120" s="126">
        <v>157921956</v>
      </c>
      <c r="H120" s="126">
        <v>171054443</v>
      </c>
      <c r="I120" s="126">
        <v>181054443</v>
      </c>
    </row>
    <row r="121" spans="1:9" ht="47.25">
      <c r="A121" s="127" t="s">
        <v>168</v>
      </c>
      <c r="B121" s="128" t="s">
        <v>135</v>
      </c>
      <c r="C121" s="65" t="s">
        <v>32</v>
      </c>
      <c r="D121" s="65" t="s">
        <v>104</v>
      </c>
      <c r="E121" s="128"/>
      <c r="F121" s="128"/>
      <c r="G121" s="129">
        <v>42921956</v>
      </c>
      <c r="H121" s="129">
        <v>36054443</v>
      </c>
      <c r="I121" s="129">
        <v>36054443</v>
      </c>
    </row>
    <row r="122" spans="1:9" ht="63">
      <c r="A122" s="53" t="s">
        <v>759</v>
      </c>
      <c r="B122" s="106" t="s">
        <v>135</v>
      </c>
      <c r="C122" s="66" t="s">
        <v>32</v>
      </c>
      <c r="D122" s="66" t="s">
        <v>104</v>
      </c>
      <c r="E122" s="106" t="s">
        <v>233</v>
      </c>
      <c r="F122" s="106"/>
      <c r="G122" s="116">
        <v>42921956</v>
      </c>
      <c r="H122" s="116">
        <v>36054443</v>
      </c>
      <c r="I122" s="116">
        <v>36054443</v>
      </c>
    </row>
    <row r="123" spans="1:9" ht="31.5">
      <c r="A123" s="53" t="s">
        <v>26</v>
      </c>
      <c r="B123" s="106" t="s">
        <v>135</v>
      </c>
      <c r="C123" s="66" t="s">
        <v>32</v>
      </c>
      <c r="D123" s="66" t="s">
        <v>104</v>
      </c>
      <c r="E123" s="106" t="s">
        <v>258</v>
      </c>
      <c r="F123" s="106"/>
      <c r="G123" s="116">
        <v>42921956</v>
      </c>
      <c r="H123" s="116">
        <v>36054443</v>
      </c>
      <c r="I123" s="116">
        <v>36054443</v>
      </c>
    </row>
    <row r="124" spans="1:9" ht="15.75">
      <c r="A124" s="53" t="s">
        <v>124</v>
      </c>
      <c r="B124" s="106" t="s">
        <v>135</v>
      </c>
      <c r="C124" s="66" t="s">
        <v>32</v>
      </c>
      <c r="D124" s="66" t="s">
        <v>104</v>
      </c>
      <c r="E124" s="106" t="s">
        <v>259</v>
      </c>
      <c r="F124" s="106"/>
      <c r="G124" s="116">
        <v>42921956</v>
      </c>
      <c r="H124" s="116">
        <v>36054443</v>
      </c>
      <c r="I124" s="116">
        <v>36054443</v>
      </c>
    </row>
    <row r="125" spans="1:9" ht="94.5">
      <c r="A125" s="53" t="s">
        <v>774</v>
      </c>
      <c r="B125" s="106" t="s">
        <v>135</v>
      </c>
      <c r="C125" s="66" t="s">
        <v>32</v>
      </c>
      <c r="D125" s="66" t="s">
        <v>104</v>
      </c>
      <c r="E125" s="106" t="s">
        <v>559</v>
      </c>
      <c r="F125" s="106"/>
      <c r="G125" s="116">
        <v>42921956</v>
      </c>
      <c r="H125" s="116">
        <v>36054443</v>
      </c>
      <c r="I125" s="116">
        <v>36054443</v>
      </c>
    </row>
    <row r="126" spans="1:9" ht="15.75">
      <c r="A126" s="53" t="s">
        <v>91</v>
      </c>
      <c r="B126" s="106" t="s">
        <v>135</v>
      </c>
      <c r="C126" s="66" t="s">
        <v>32</v>
      </c>
      <c r="D126" s="66" t="s">
        <v>104</v>
      </c>
      <c r="E126" s="106" t="s">
        <v>559</v>
      </c>
      <c r="F126" s="106" t="s">
        <v>132</v>
      </c>
      <c r="G126" s="116">
        <v>42921956</v>
      </c>
      <c r="H126" s="116">
        <v>36054443</v>
      </c>
      <c r="I126" s="116">
        <v>36054443</v>
      </c>
    </row>
    <row r="127" spans="1:9" ht="31.5">
      <c r="A127" s="127" t="s">
        <v>164</v>
      </c>
      <c r="B127" s="128" t="s">
        <v>135</v>
      </c>
      <c r="C127" s="65" t="s">
        <v>32</v>
      </c>
      <c r="D127" s="65" t="s">
        <v>106</v>
      </c>
      <c r="E127" s="128"/>
      <c r="F127" s="128"/>
      <c r="G127" s="129">
        <v>115000000</v>
      </c>
      <c r="H127" s="129">
        <v>135000000</v>
      </c>
      <c r="I127" s="129">
        <v>145000000</v>
      </c>
    </row>
    <row r="128" spans="1:9" ht="63">
      <c r="A128" s="53" t="s">
        <v>759</v>
      </c>
      <c r="B128" s="106" t="s">
        <v>135</v>
      </c>
      <c r="C128" s="66" t="s">
        <v>32</v>
      </c>
      <c r="D128" s="66" t="s">
        <v>106</v>
      </c>
      <c r="E128" s="106" t="s">
        <v>233</v>
      </c>
      <c r="F128" s="106"/>
      <c r="G128" s="116">
        <v>115000000</v>
      </c>
      <c r="H128" s="116">
        <v>135000000</v>
      </c>
      <c r="I128" s="116">
        <v>145000000</v>
      </c>
    </row>
    <row r="129" spans="1:9" ht="31.5">
      <c r="A129" s="53" t="s">
        <v>26</v>
      </c>
      <c r="B129" s="106" t="s">
        <v>135</v>
      </c>
      <c r="C129" s="66" t="s">
        <v>32</v>
      </c>
      <c r="D129" s="66" t="s">
        <v>106</v>
      </c>
      <c r="E129" s="106" t="s">
        <v>258</v>
      </c>
      <c r="F129" s="106"/>
      <c r="G129" s="116">
        <v>115000000</v>
      </c>
      <c r="H129" s="116">
        <v>135000000</v>
      </c>
      <c r="I129" s="116">
        <v>145000000</v>
      </c>
    </row>
    <row r="130" spans="1:9" ht="94.5">
      <c r="A130" s="53" t="s">
        <v>179</v>
      </c>
      <c r="B130" s="106" t="s">
        <v>135</v>
      </c>
      <c r="C130" s="66" t="s">
        <v>32</v>
      </c>
      <c r="D130" s="66" t="s">
        <v>106</v>
      </c>
      <c r="E130" s="106" t="s">
        <v>260</v>
      </c>
      <c r="F130" s="106"/>
      <c r="G130" s="116">
        <v>115000000</v>
      </c>
      <c r="H130" s="116">
        <v>135000000</v>
      </c>
      <c r="I130" s="116">
        <v>145000000</v>
      </c>
    </row>
    <row r="131" spans="1:9" ht="126">
      <c r="A131" s="53" t="s">
        <v>163</v>
      </c>
      <c r="B131" s="106" t="s">
        <v>135</v>
      </c>
      <c r="C131" s="66" t="s">
        <v>32</v>
      </c>
      <c r="D131" s="66" t="s">
        <v>106</v>
      </c>
      <c r="E131" s="106" t="s">
        <v>261</v>
      </c>
      <c r="F131" s="106"/>
      <c r="G131" s="116">
        <v>115000000</v>
      </c>
      <c r="H131" s="116">
        <v>135000000</v>
      </c>
      <c r="I131" s="116">
        <v>145000000</v>
      </c>
    </row>
    <row r="132" spans="1:9" ht="15.75">
      <c r="A132" s="53" t="s">
        <v>91</v>
      </c>
      <c r="B132" s="106" t="s">
        <v>135</v>
      </c>
      <c r="C132" s="66" t="s">
        <v>32</v>
      </c>
      <c r="D132" s="66" t="s">
        <v>106</v>
      </c>
      <c r="E132" s="106" t="s">
        <v>261</v>
      </c>
      <c r="F132" s="106" t="s">
        <v>132</v>
      </c>
      <c r="G132" s="116">
        <v>115000000</v>
      </c>
      <c r="H132" s="116">
        <v>135000000</v>
      </c>
      <c r="I132" s="116">
        <v>145000000</v>
      </c>
    </row>
    <row r="133" spans="1:9" ht="31.5">
      <c r="A133" s="107" t="s">
        <v>775</v>
      </c>
      <c r="B133" s="108" t="s">
        <v>153</v>
      </c>
      <c r="C133" s="108"/>
      <c r="D133" s="64"/>
      <c r="E133" s="108"/>
      <c r="F133" s="108"/>
      <c r="G133" s="115">
        <v>4397644.0599999996</v>
      </c>
      <c r="H133" s="115">
        <v>3720800</v>
      </c>
      <c r="I133" s="115">
        <v>3720800</v>
      </c>
    </row>
    <row r="134" spans="1:9" ht="31.5">
      <c r="A134" s="124" t="s">
        <v>757</v>
      </c>
      <c r="B134" s="125" t="s">
        <v>153</v>
      </c>
      <c r="C134" s="64" t="s">
        <v>104</v>
      </c>
      <c r="D134" s="64" t="s">
        <v>107</v>
      </c>
      <c r="E134" s="125"/>
      <c r="F134" s="125"/>
      <c r="G134" s="126">
        <v>4397644.0599999996</v>
      </c>
      <c r="H134" s="126">
        <v>3720800</v>
      </c>
      <c r="I134" s="126">
        <v>3720800</v>
      </c>
    </row>
    <row r="135" spans="1:9" ht="63">
      <c r="A135" s="127" t="s">
        <v>136</v>
      </c>
      <c r="B135" s="128" t="s">
        <v>153</v>
      </c>
      <c r="C135" s="65" t="s">
        <v>104</v>
      </c>
      <c r="D135" s="65" t="s">
        <v>110</v>
      </c>
      <c r="E135" s="128"/>
      <c r="F135" s="128"/>
      <c r="G135" s="129">
        <v>4397644.0599999996</v>
      </c>
      <c r="H135" s="129">
        <v>3720800</v>
      </c>
      <c r="I135" s="129">
        <v>3720800</v>
      </c>
    </row>
    <row r="136" spans="1:9" ht="15.75">
      <c r="A136" s="53" t="s">
        <v>47</v>
      </c>
      <c r="B136" s="106" t="s">
        <v>153</v>
      </c>
      <c r="C136" s="66" t="s">
        <v>104</v>
      </c>
      <c r="D136" s="66" t="s">
        <v>110</v>
      </c>
      <c r="E136" s="106" t="s">
        <v>225</v>
      </c>
      <c r="F136" s="106"/>
      <c r="G136" s="116">
        <v>4397644.0599999996</v>
      </c>
      <c r="H136" s="116">
        <v>3720800</v>
      </c>
      <c r="I136" s="116">
        <v>3720800</v>
      </c>
    </row>
    <row r="137" spans="1:9" ht="15.75">
      <c r="A137" s="53" t="s">
        <v>46</v>
      </c>
      <c r="B137" s="106" t="s">
        <v>153</v>
      </c>
      <c r="C137" s="66" t="s">
        <v>104</v>
      </c>
      <c r="D137" s="66" t="s">
        <v>110</v>
      </c>
      <c r="E137" s="106" t="s">
        <v>226</v>
      </c>
      <c r="F137" s="106"/>
      <c r="G137" s="116">
        <v>4397644.0599999996</v>
      </c>
      <c r="H137" s="116">
        <v>3720800</v>
      </c>
      <c r="I137" s="116">
        <v>3720800</v>
      </c>
    </row>
    <row r="138" spans="1:9" ht="47.25">
      <c r="A138" s="53" t="s">
        <v>65</v>
      </c>
      <c r="B138" s="106" t="s">
        <v>153</v>
      </c>
      <c r="C138" s="66" t="s">
        <v>104</v>
      </c>
      <c r="D138" s="66" t="s">
        <v>110</v>
      </c>
      <c r="E138" s="106" t="s">
        <v>262</v>
      </c>
      <c r="F138" s="106"/>
      <c r="G138" s="116">
        <v>2535044.06</v>
      </c>
      <c r="H138" s="116">
        <v>2151200</v>
      </c>
      <c r="I138" s="116">
        <v>2151200</v>
      </c>
    </row>
    <row r="139" spans="1:9" ht="94.5">
      <c r="A139" s="53" t="s">
        <v>35</v>
      </c>
      <c r="B139" s="106" t="s">
        <v>153</v>
      </c>
      <c r="C139" s="66" t="s">
        <v>104</v>
      </c>
      <c r="D139" s="66" t="s">
        <v>110</v>
      </c>
      <c r="E139" s="106" t="s">
        <v>262</v>
      </c>
      <c r="F139" s="106" t="s">
        <v>39</v>
      </c>
      <c r="G139" s="116">
        <v>2432500</v>
      </c>
      <c r="H139" s="116">
        <v>2043200</v>
      </c>
      <c r="I139" s="116">
        <v>2043200</v>
      </c>
    </row>
    <row r="140" spans="1:9" ht="47.25">
      <c r="A140" s="53" t="s">
        <v>160</v>
      </c>
      <c r="B140" s="106" t="s">
        <v>153</v>
      </c>
      <c r="C140" s="66" t="s">
        <v>104</v>
      </c>
      <c r="D140" s="66" t="s">
        <v>110</v>
      </c>
      <c r="E140" s="106" t="s">
        <v>262</v>
      </c>
      <c r="F140" s="106" t="s">
        <v>92</v>
      </c>
      <c r="G140" s="116">
        <v>102544.06</v>
      </c>
      <c r="H140" s="116">
        <v>108000</v>
      </c>
      <c r="I140" s="116">
        <v>108000</v>
      </c>
    </row>
    <row r="141" spans="1:9" ht="47.25">
      <c r="A141" s="53" t="s">
        <v>29</v>
      </c>
      <c r="B141" s="106" t="s">
        <v>153</v>
      </c>
      <c r="C141" s="66" t="s">
        <v>104</v>
      </c>
      <c r="D141" s="66" t="s">
        <v>110</v>
      </c>
      <c r="E141" s="106" t="s">
        <v>263</v>
      </c>
      <c r="F141" s="106"/>
      <c r="G141" s="116">
        <v>1862600</v>
      </c>
      <c r="H141" s="116">
        <v>1569600</v>
      </c>
      <c r="I141" s="116">
        <v>1569600</v>
      </c>
    </row>
    <row r="142" spans="1:9" ht="94.5">
      <c r="A142" s="53" t="s">
        <v>35</v>
      </c>
      <c r="B142" s="106" t="s">
        <v>153</v>
      </c>
      <c r="C142" s="66" t="s">
        <v>104</v>
      </c>
      <c r="D142" s="66" t="s">
        <v>110</v>
      </c>
      <c r="E142" s="106" t="s">
        <v>263</v>
      </c>
      <c r="F142" s="106" t="s">
        <v>39</v>
      </c>
      <c r="G142" s="116">
        <v>1862600</v>
      </c>
      <c r="H142" s="116">
        <v>1569600</v>
      </c>
      <c r="I142" s="116">
        <v>1569600</v>
      </c>
    </row>
    <row r="143" spans="1:9" ht="31.5">
      <c r="A143" s="107" t="s">
        <v>776</v>
      </c>
      <c r="B143" s="108" t="s">
        <v>120</v>
      </c>
      <c r="C143" s="108"/>
      <c r="D143" s="64"/>
      <c r="E143" s="108"/>
      <c r="F143" s="108"/>
      <c r="G143" s="115">
        <v>1349349461.29</v>
      </c>
      <c r="H143" s="115">
        <v>1210474636.55</v>
      </c>
      <c r="I143" s="115">
        <v>1273759579.9200001</v>
      </c>
    </row>
    <row r="144" spans="1:9" ht="15.75">
      <c r="A144" s="124" t="s">
        <v>777</v>
      </c>
      <c r="B144" s="125" t="s">
        <v>120</v>
      </c>
      <c r="C144" s="64" t="s">
        <v>111</v>
      </c>
      <c r="D144" s="64" t="s">
        <v>107</v>
      </c>
      <c r="E144" s="125"/>
      <c r="F144" s="125"/>
      <c r="G144" s="126">
        <v>1287880701.29</v>
      </c>
      <c r="H144" s="126">
        <v>1187212236.55</v>
      </c>
      <c r="I144" s="126">
        <v>1250497179.9200001</v>
      </c>
    </row>
    <row r="145" spans="1:9" ht="15.75">
      <c r="A145" s="127" t="s">
        <v>166</v>
      </c>
      <c r="B145" s="128" t="s">
        <v>120</v>
      </c>
      <c r="C145" s="65" t="s">
        <v>111</v>
      </c>
      <c r="D145" s="65" t="s">
        <v>104</v>
      </c>
      <c r="E145" s="128"/>
      <c r="F145" s="128"/>
      <c r="G145" s="129">
        <v>283382801.62</v>
      </c>
      <c r="H145" s="129">
        <v>265953118.56999999</v>
      </c>
      <c r="I145" s="129">
        <v>267365918.56999999</v>
      </c>
    </row>
    <row r="146" spans="1:9" ht="47.25">
      <c r="A146" s="53" t="s">
        <v>846</v>
      </c>
      <c r="B146" s="106" t="s">
        <v>120</v>
      </c>
      <c r="C146" s="66" t="s">
        <v>111</v>
      </c>
      <c r="D146" s="66" t="s">
        <v>104</v>
      </c>
      <c r="E146" s="106" t="s">
        <v>264</v>
      </c>
      <c r="F146" s="106"/>
      <c r="G146" s="116">
        <v>240000</v>
      </c>
      <c r="H146" s="129"/>
      <c r="I146" s="129"/>
    </row>
    <row r="147" spans="1:9" ht="31.5">
      <c r="A147" s="53" t="s">
        <v>13</v>
      </c>
      <c r="B147" s="106" t="s">
        <v>120</v>
      </c>
      <c r="C147" s="66" t="s">
        <v>111</v>
      </c>
      <c r="D147" s="66" t="s">
        <v>104</v>
      </c>
      <c r="E147" s="106" t="s">
        <v>1253</v>
      </c>
      <c r="F147" s="106"/>
      <c r="G147" s="116">
        <v>240000</v>
      </c>
      <c r="H147" s="129"/>
      <c r="I147" s="129"/>
    </row>
    <row r="148" spans="1:9" ht="31.5">
      <c r="A148" s="53" t="s">
        <v>534</v>
      </c>
      <c r="B148" s="106" t="s">
        <v>120</v>
      </c>
      <c r="C148" s="66" t="s">
        <v>111</v>
      </c>
      <c r="D148" s="66" t="s">
        <v>104</v>
      </c>
      <c r="E148" s="106" t="s">
        <v>1254</v>
      </c>
      <c r="F148" s="106"/>
      <c r="G148" s="116">
        <v>240000</v>
      </c>
      <c r="H148" s="129"/>
      <c r="I148" s="129"/>
    </row>
    <row r="149" spans="1:9" ht="47.25">
      <c r="A149" s="53" t="s">
        <v>151</v>
      </c>
      <c r="B149" s="106" t="s">
        <v>120</v>
      </c>
      <c r="C149" s="66" t="s">
        <v>111</v>
      </c>
      <c r="D149" s="66" t="s">
        <v>104</v>
      </c>
      <c r="E149" s="106" t="s">
        <v>1254</v>
      </c>
      <c r="F149" s="106" t="s">
        <v>3</v>
      </c>
      <c r="G149" s="116">
        <v>240000</v>
      </c>
      <c r="H149" s="129"/>
      <c r="I149" s="129"/>
    </row>
    <row r="150" spans="1:9" ht="47.25">
      <c r="A150" s="53" t="s">
        <v>778</v>
      </c>
      <c r="B150" s="106" t="s">
        <v>120</v>
      </c>
      <c r="C150" s="66" t="s">
        <v>111</v>
      </c>
      <c r="D150" s="66" t="s">
        <v>104</v>
      </c>
      <c r="E150" s="106" t="s">
        <v>265</v>
      </c>
      <c r="F150" s="106"/>
      <c r="G150" s="116">
        <v>282869206.60000002</v>
      </c>
      <c r="H150" s="116">
        <v>265953118.56999999</v>
      </c>
      <c r="I150" s="116">
        <v>267365918.56999999</v>
      </c>
    </row>
    <row r="151" spans="1:9" ht="47.25">
      <c r="A151" s="53" t="s">
        <v>779</v>
      </c>
      <c r="B151" s="106" t="s">
        <v>120</v>
      </c>
      <c r="C151" s="66" t="s">
        <v>111</v>
      </c>
      <c r="D151" s="66" t="s">
        <v>104</v>
      </c>
      <c r="E151" s="106" t="s">
        <v>266</v>
      </c>
      <c r="F151" s="106"/>
      <c r="G151" s="116">
        <v>276713335.56999999</v>
      </c>
      <c r="H151" s="116">
        <v>265229218.56999999</v>
      </c>
      <c r="I151" s="116">
        <v>266642018.56999999</v>
      </c>
    </row>
    <row r="152" spans="1:9" ht="47.25">
      <c r="A152" s="53" t="s">
        <v>147</v>
      </c>
      <c r="B152" s="106" t="s">
        <v>120</v>
      </c>
      <c r="C152" s="66" t="s">
        <v>111</v>
      </c>
      <c r="D152" s="66" t="s">
        <v>104</v>
      </c>
      <c r="E152" s="106" t="s">
        <v>267</v>
      </c>
      <c r="F152" s="106"/>
      <c r="G152" s="116">
        <v>276248135.56999999</v>
      </c>
      <c r="H152" s="116">
        <v>264718818.56999999</v>
      </c>
      <c r="I152" s="116">
        <v>266131618.56999999</v>
      </c>
    </row>
    <row r="153" spans="1:9" ht="94.5">
      <c r="A153" s="53" t="s">
        <v>186</v>
      </c>
      <c r="B153" s="106" t="s">
        <v>120</v>
      </c>
      <c r="C153" s="66" t="s">
        <v>111</v>
      </c>
      <c r="D153" s="66" t="s">
        <v>104</v>
      </c>
      <c r="E153" s="106" t="s">
        <v>462</v>
      </c>
      <c r="F153" s="106"/>
      <c r="G153" s="116">
        <v>142007418.56999999</v>
      </c>
      <c r="H153" s="116">
        <v>141984618.56999999</v>
      </c>
      <c r="I153" s="116">
        <v>142123018.56999999</v>
      </c>
    </row>
    <row r="154" spans="1:9" ht="47.25">
      <c r="A154" s="53" t="s">
        <v>151</v>
      </c>
      <c r="B154" s="106" t="s">
        <v>120</v>
      </c>
      <c r="C154" s="66" t="s">
        <v>111</v>
      </c>
      <c r="D154" s="66" t="s">
        <v>104</v>
      </c>
      <c r="E154" s="106" t="s">
        <v>462</v>
      </c>
      <c r="F154" s="106" t="s">
        <v>3</v>
      </c>
      <c r="G154" s="116">
        <v>142007418.56999999</v>
      </c>
      <c r="H154" s="116">
        <v>141984618.56999999</v>
      </c>
      <c r="I154" s="116">
        <v>142123018.56999999</v>
      </c>
    </row>
    <row r="155" spans="1:9" ht="15.75">
      <c r="A155" s="53" t="s">
        <v>146</v>
      </c>
      <c r="B155" s="106" t="s">
        <v>120</v>
      </c>
      <c r="C155" s="66" t="s">
        <v>111</v>
      </c>
      <c r="D155" s="66" t="s">
        <v>104</v>
      </c>
      <c r="E155" s="106" t="s">
        <v>268</v>
      </c>
      <c r="F155" s="106"/>
      <c r="G155" s="116">
        <v>134240717</v>
      </c>
      <c r="H155" s="116">
        <v>122734200</v>
      </c>
      <c r="I155" s="116">
        <v>124008600</v>
      </c>
    </row>
    <row r="156" spans="1:9" ht="47.25">
      <c r="A156" s="53" t="s">
        <v>151</v>
      </c>
      <c r="B156" s="106" t="s">
        <v>120</v>
      </c>
      <c r="C156" s="66" t="s">
        <v>111</v>
      </c>
      <c r="D156" s="66" t="s">
        <v>104</v>
      </c>
      <c r="E156" s="106" t="s">
        <v>268</v>
      </c>
      <c r="F156" s="106" t="s">
        <v>3</v>
      </c>
      <c r="G156" s="116">
        <v>134240717</v>
      </c>
      <c r="H156" s="116">
        <v>122734200</v>
      </c>
      <c r="I156" s="116">
        <v>124008600</v>
      </c>
    </row>
    <row r="157" spans="1:9" ht="31.5">
      <c r="A157" s="53" t="s">
        <v>13</v>
      </c>
      <c r="B157" s="106" t="s">
        <v>120</v>
      </c>
      <c r="C157" s="66" t="s">
        <v>111</v>
      </c>
      <c r="D157" s="66" t="s">
        <v>104</v>
      </c>
      <c r="E157" s="106" t="s">
        <v>448</v>
      </c>
      <c r="F157" s="106"/>
      <c r="G157" s="116">
        <v>465200</v>
      </c>
      <c r="H157" s="116">
        <v>510400</v>
      </c>
      <c r="I157" s="116">
        <v>510400</v>
      </c>
    </row>
    <row r="158" spans="1:9" ht="15.75">
      <c r="A158" s="53" t="s">
        <v>146</v>
      </c>
      <c r="B158" s="106" t="s">
        <v>120</v>
      </c>
      <c r="C158" s="66" t="s">
        <v>111</v>
      </c>
      <c r="D158" s="66" t="s">
        <v>104</v>
      </c>
      <c r="E158" s="106" t="s">
        <v>875</v>
      </c>
      <c r="F158" s="106"/>
      <c r="G158" s="116">
        <v>210000</v>
      </c>
      <c r="H158" s="116"/>
      <c r="I158" s="116"/>
    </row>
    <row r="159" spans="1:9" ht="47.25">
      <c r="A159" s="53" t="s">
        <v>151</v>
      </c>
      <c r="B159" s="106" t="s">
        <v>120</v>
      </c>
      <c r="C159" s="66" t="s">
        <v>111</v>
      </c>
      <c r="D159" s="66" t="s">
        <v>104</v>
      </c>
      <c r="E159" s="106" t="s">
        <v>875</v>
      </c>
      <c r="F159" s="106" t="s">
        <v>3</v>
      </c>
      <c r="G159" s="116">
        <v>210000</v>
      </c>
      <c r="H159" s="116"/>
      <c r="I159" s="116"/>
    </row>
    <row r="160" spans="1:9" ht="94.5">
      <c r="A160" s="53" t="s">
        <v>547</v>
      </c>
      <c r="B160" s="106" t="s">
        <v>120</v>
      </c>
      <c r="C160" s="66" t="s">
        <v>111</v>
      </c>
      <c r="D160" s="66" t="s">
        <v>104</v>
      </c>
      <c r="E160" s="106" t="s">
        <v>463</v>
      </c>
      <c r="F160" s="106"/>
      <c r="G160" s="116">
        <v>255200</v>
      </c>
      <c r="H160" s="116">
        <v>510400</v>
      </c>
      <c r="I160" s="116">
        <v>510400</v>
      </c>
    </row>
    <row r="161" spans="1:9" ht="47.25">
      <c r="A161" s="53" t="s">
        <v>151</v>
      </c>
      <c r="B161" s="106" t="s">
        <v>120</v>
      </c>
      <c r="C161" s="66" t="s">
        <v>111</v>
      </c>
      <c r="D161" s="66" t="s">
        <v>104</v>
      </c>
      <c r="E161" s="106" t="s">
        <v>463</v>
      </c>
      <c r="F161" s="106" t="s">
        <v>3</v>
      </c>
      <c r="G161" s="116">
        <v>255200</v>
      </c>
      <c r="H161" s="116">
        <v>510400</v>
      </c>
      <c r="I161" s="116">
        <v>510400</v>
      </c>
    </row>
    <row r="162" spans="1:9" ht="47.25">
      <c r="A162" s="53" t="s">
        <v>781</v>
      </c>
      <c r="B162" s="106" t="s">
        <v>120</v>
      </c>
      <c r="C162" s="66" t="s">
        <v>111</v>
      </c>
      <c r="D162" s="66" t="s">
        <v>104</v>
      </c>
      <c r="E162" s="106" t="s">
        <v>269</v>
      </c>
      <c r="F162" s="106"/>
      <c r="G162" s="116">
        <v>6155871.0300000003</v>
      </c>
      <c r="H162" s="116">
        <v>723900</v>
      </c>
      <c r="I162" s="116">
        <v>723900</v>
      </c>
    </row>
    <row r="163" spans="1:9" ht="31.5">
      <c r="A163" s="53" t="s">
        <v>13</v>
      </c>
      <c r="B163" s="106" t="s">
        <v>120</v>
      </c>
      <c r="C163" s="66" t="s">
        <v>111</v>
      </c>
      <c r="D163" s="66" t="s">
        <v>104</v>
      </c>
      <c r="E163" s="106" t="s">
        <v>270</v>
      </c>
      <c r="F163" s="106"/>
      <c r="G163" s="116">
        <v>6155871.0300000003</v>
      </c>
      <c r="H163" s="116">
        <v>723900</v>
      </c>
      <c r="I163" s="116">
        <v>723900</v>
      </c>
    </row>
    <row r="164" spans="1:9" ht="31.5">
      <c r="A164" s="53" t="s">
        <v>199</v>
      </c>
      <c r="B164" s="106" t="s">
        <v>120</v>
      </c>
      <c r="C164" s="66" t="s">
        <v>111</v>
      </c>
      <c r="D164" s="66" t="s">
        <v>104</v>
      </c>
      <c r="E164" s="106" t="s">
        <v>271</v>
      </c>
      <c r="F164" s="106"/>
      <c r="G164" s="116">
        <v>5421340.0300000003</v>
      </c>
      <c r="H164" s="116"/>
      <c r="I164" s="116"/>
    </row>
    <row r="165" spans="1:9" ht="47.25">
      <c r="A165" s="53" t="s">
        <v>151</v>
      </c>
      <c r="B165" s="106" t="s">
        <v>120</v>
      </c>
      <c r="C165" s="66" t="s">
        <v>111</v>
      </c>
      <c r="D165" s="66" t="s">
        <v>104</v>
      </c>
      <c r="E165" s="106" t="s">
        <v>271</v>
      </c>
      <c r="F165" s="106" t="s">
        <v>3</v>
      </c>
      <c r="G165" s="116">
        <v>5421340.0300000003</v>
      </c>
      <c r="H165" s="116"/>
      <c r="I165" s="116"/>
    </row>
    <row r="166" spans="1:9" ht="94.5">
      <c r="A166" s="53" t="s">
        <v>780</v>
      </c>
      <c r="B166" s="106" t="s">
        <v>120</v>
      </c>
      <c r="C166" s="66" t="s">
        <v>111</v>
      </c>
      <c r="D166" s="66" t="s">
        <v>104</v>
      </c>
      <c r="E166" s="106" t="s">
        <v>567</v>
      </c>
      <c r="F166" s="106"/>
      <c r="G166" s="116">
        <v>734531</v>
      </c>
      <c r="H166" s="116">
        <v>723900</v>
      </c>
      <c r="I166" s="116">
        <v>723900</v>
      </c>
    </row>
    <row r="167" spans="1:9" ht="47.25">
      <c r="A167" s="53" t="s">
        <v>151</v>
      </c>
      <c r="B167" s="106" t="s">
        <v>120</v>
      </c>
      <c r="C167" s="66" t="s">
        <v>111</v>
      </c>
      <c r="D167" s="66" t="s">
        <v>104</v>
      </c>
      <c r="E167" s="106" t="s">
        <v>567</v>
      </c>
      <c r="F167" s="106" t="s">
        <v>3</v>
      </c>
      <c r="G167" s="116">
        <v>734531</v>
      </c>
      <c r="H167" s="116">
        <v>723900</v>
      </c>
      <c r="I167" s="116">
        <v>723900</v>
      </c>
    </row>
    <row r="168" spans="1:9" ht="47.25">
      <c r="A168" s="53" t="s">
        <v>524</v>
      </c>
      <c r="B168" s="106" t="s">
        <v>120</v>
      </c>
      <c r="C168" s="66" t="s">
        <v>111</v>
      </c>
      <c r="D168" s="66" t="s">
        <v>104</v>
      </c>
      <c r="E168" s="106" t="s">
        <v>525</v>
      </c>
      <c r="F168" s="106"/>
      <c r="G168" s="116">
        <v>273595.02</v>
      </c>
      <c r="H168" s="116"/>
      <c r="I168" s="116"/>
    </row>
    <row r="169" spans="1:9" ht="31.5">
      <c r="A169" s="53" t="s">
        <v>13</v>
      </c>
      <c r="B169" s="106" t="s">
        <v>120</v>
      </c>
      <c r="C169" s="66" t="s">
        <v>111</v>
      </c>
      <c r="D169" s="66" t="s">
        <v>104</v>
      </c>
      <c r="E169" s="106" t="s">
        <v>876</v>
      </c>
      <c r="F169" s="106"/>
      <c r="G169" s="116">
        <v>273595.02</v>
      </c>
      <c r="H169" s="116"/>
      <c r="I169" s="116"/>
    </row>
    <row r="170" spans="1:9" ht="15.75">
      <c r="A170" s="53" t="s">
        <v>220</v>
      </c>
      <c r="B170" s="106" t="s">
        <v>120</v>
      </c>
      <c r="C170" s="66" t="s">
        <v>111</v>
      </c>
      <c r="D170" s="66" t="s">
        <v>104</v>
      </c>
      <c r="E170" s="106" t="s">
        <v>877</v>
      </c>
      <c r="F170" s="106"/>
      <c r="G170" s="116">
        <v>273595.02</v>
      </c>
      <c r="H170" s="116"/>
      <c r="I170" s="116"/>
    </row>
    <row r="171" spans="1:9" ht="47.25">
      <c r="A171" s="53" t="s">
        <v>151</v>
      </c>
      <c r="B171" s="106" t="s">
        <v>120</v>
      </c>
      <c r="C171" s="66" t="s">
        <v>111</v>
      </c>
      <c r="D171" s="66" t="s">
        <v>104</v>
      </c>
      <c r="E171" s="106" t="s">
        <v>877</v>
      </c>
      <c r="F171" s="106" t="s">
        <v>3</v>
      </c>
      <c r="G171" s="116">
        <v>273595.02</v>
      </c>
      <c r="H171" s="116"/>
      <c r="I171" s="116"/>
    </row>
    <row r="172" spans="1:9" ht="15.75">
      <c r="A172" s="127" t="s">
        <v>86</v>
      </c>
      <c r="B172" s="128" t="s">
        <v>120</v>
      </c>
      <c r="C172" s="65" t="s">
        <v>111</v>
      </c>
      <c r="D172" s="65" t="s">
        <v>105</v>
      </c>
      <c r="E172" s="128"/>
      <c r="F172" s="128"/>
      <c r="G172" s="129">
        <v>879326729.26999998</v>
      </c>
      <c r="H172" s="129">
        <v>810803317.98000002</v>
      </c>
      <c r="I172" s="129">
        <v>810627065.78999996</v>
      </c>
    </row>
    <row r="173" spans="1:9" ht="47.25">
      <c r="A173" s="53" t="s">
        <v>846</v>
      </c>
      <c r="B173" s="106" t="s">
        <v>120</v>
      </c>
      <c r="C173" s="66" t="s">
        <v>111</v>
      </c>
      <c r="D173" s="66" t="s">
        <v>105</v>
      </c>
      <c r="E173" s="106" t="s">
        <v>264</v>
      </c>
      <c r="F173" s="106"/>
      <c r="G173" s="116">
        <v>200000</v>
      </c>
      <c r="H173" s="115"/>
      <c r="I173" s="115"/>
    </row>
    <row r="174" spans="1:9" ht="31.5">
      <c r="A174" s="53" t="s">
        <v>13</v>
      </c>
      <c r="B174" s="106" t="s">
        <v>120</v>
      </c>
      <c r="C174" s="66" t="s">
        <v>111</v>
      </c>
      <c r="D174" s="66" t="s">
        <v>105</v>
      </c>
      <c r="E174" s="106" t="s">
        <v>1253</v>
      </c>
      <c r="F174" s="106"/>
      <c r="G174" s="116">
        <v>200000</v>
      </c>
      <c r="H174" s="115"/>
      <c r="I174" s="115"/>
    </row>
    <row r="175" spans="1:9" ht="31.5">
      <c r="A175" s="53" t="s">
        <v>534</v>
      </c>
      <c r="B175" s="106" t="s">
        <v>120</v>
      </c>
      <c r="C175" s="66" t="s">
        <v>111</v>
      </c>
      <c r="D175" s="66" t="s">
        <v>105</v>
      </c>
      <c r="E175" s="106" t="s">
        <v>1254</v>
      </c>
      <c r="F175" s="106"/>
      <c r="G175" s="116">
        <v>200000</v>
      </c>
      <c r="H175" s="115"/>
      <c r="I175" s="115"/>
    </row>
    <row r="176" spans="1:9" ht="47.25">
      <c r="A176" s="53" t="s">
        <v>151</v>
      </c>
      <c r="B176" s="106" t="s">
        <v>120</v>
      </c>
      <c r="C176" s="66" t="s">
        <v>111</v>
      </c>
      <c r="D176" s="66" t="s">
        <v>105</v>
      </c>
      <c r="E176" s="106" t="s">
        <v>1254</v>
      </c>
      <c r="F176" s="106" t="s">
        <v>3</v>
      </c>
      <c r="G176" s="116">
        <v>200000</v>
      </c>
      <c r="H176" s="115"/>
      <c r="I176" s="115"/>
    </row>
    <row r="177" spans="1:9" ht="47.25">
      <c r="A177" s="53" t="s">
        <v>778</v>
      </c>
      <c r="B177" s="106" t="s">
        <v>120</v>
      </c>
      <c r="C177" s="66" t="s">
        <v>111</v>
      </c>
      <c r="D177" s="66" t="s">
        <v>105</v>
      </c>
      <c r="E177" s="106" t="s">
        <v>265</v>
      </c>
      <c r="F177" s="106"/>
      <c r="G177" s="116">
        <v>857130728.97000003</v>
      </c>
      <c r="H177" s="116">
        <v>810803317.98000002</v>
      </c>
      <c r="I177" s="116">
        <v>810627065.78999996</v>
      </c>
    </row>
    <row r="178" spans="1:9" ht="47.25">
      <c r="A178" s="53" t="s">
        <v>782</v>
      </c>
      <c r="B178" s="106" t="s">
        <v>120</v>
      </c>
      <c r="C178" s="66" t="s">
        <v>111</v>
      </c>
      <c r="D178" s="66" t="s">
        <v>105</v>
      </c>
      <c r="E178" s="106" t="s">
        <v>272</v>
      </c>
      <c r="F178" s="106"/>
      <c r="G178" s="116">
        <v>827778139.67999995</v>
      </c>
      <c r="H178" s="116">
        <v>806097117.98000002</v>
      </c>
      <c r="I178" s="116">
        <v>805932365.78999996</v>
      </c>
    </row>
    <row r="179" spans="1:9" ht="94.5">
      <c r="A179" s="53" t="s">
        <v>179</v>
      </c>
      <c r="B179" s="106" t="s">
        <v>120</v>
      </c>
      <c r="C179" s="66" t="s">
        <v>111</v>
      </c>
      <c r="D179" s="66" t="s">
        <v>105</v>
      </c>
      <c r="E179" s="106" t="s">
        <v>878</v>
      </c>
      <c r="F179" s="106"/>
      <c r="G179" s="116">
        <v>1163038.17</v>
      </c>
      <c r="H179" s="116"/>
      <c r="I179" s="116"/>
    </row>
    <row r="180" spans="1:9" ht="15.75">
      <c r="A180" s="53" t="s">
        <v>161</v>
      </c>
      <c r="B180" s="106" t="s">
        <v>120</v>
      </c>
      <c r="C180" s="66" t="s">
        <v>111</v>
      </c>
      <c r="D180" s="66" t="s">
        <v>105</v>
      </c>
      <c r="E180" s="106" t="s">
        <v>879</v>
      </c>
      <c r="F180" s="106"/>
      <c r="G180" s="116">
        <v>1163038.17</v>
      </c>
      <c r="H180" s="116"/>
      <c r="I180" s="116"/>
    </row>
    <row r="181" spans="1:9" ht="15.75">
      <c r="A181" s="53" t="s">
        <v>91</v>
      </c>
      <c r="B181" s="106" t="s">
        <v>120</v>
      </c>
      <c r="C181" s="66" t="s">
        <v>111</v>
      </c>
      <c r="D181" s="66" t="s">
        <v>105</v>
      </c>
      <c r="E181" s="106" t="s">
        <v>879</v>
      </c>
      <c r="F181" s="106" t="s">
        <v>132</v>
      </c>
      <c r="G181" s="116">
        <v>1163038.17</v>
      </c>
      <c r="H181" s="116"/>
      <c r="I181" s="116"/>
    </row>
    <row r="182" spans="1:9" ht="31.5">
      <c r="A182" s="53" t="s">
        <v>123</v>
      </c>
      <c r="B182" s="106" t="s">
        <v>120</v>
      </c>
      <c r="C182" s="66" t="s">
        <v>111</v>
      </c>
      <c r="D182" s="66" t="s">
        <v>105</v>
      </c>
      <c r="E182" s="106" t="s">
        <v>273</v>
      </c>
      <c r="F182" s="106"/>
      <c r="G182" s="116">
        <v>797249.72</v>
      </c>
      <c r="H182" s="116">
        <v>44883953.25</v>
      </c>
      <c r="I182" s="116">
        <v>44883953.25</v>
      </c>
    </row>
    <row r="183" spans="1:9" ht="15.75">
      <c r="A183" s="53" t="s">
        <v>161</v>
      </c>
      <c r="B183" s="106" t="s">
        <v>120</v>
      </c>
      <c r="C183" s="66" t="s">
        <v>111</v>
      </c>
      <c r="D183" s="66" t="s">
        <v>105</v>
      </c>
      <c r="E183" s="106" t="s">
        <v>274</v>
      </c>
      <c r="F183" s="106"/>
      <c r="G183" s="116"/>
      <c r="H183" s="116">
        <v>44395453.25</v>
      </c>
      <c r="I183" s="116">
        <v>44395453.25</v>
      </c>
    </row>
    <row r="184" spans="1:9" ht="47.25">
      <c r="A184" s="53" t="s">
        <v>160</v>
      </c>
      <c r="B184" s="106" t="s">
        <v>120</v>
      </c>
      <c r="C184" s="66" t="s">
        <v>111</v>
      </c>
      <c r="D184" s="66" t="s">
        <v>105</v>
      </c>
      <c r="E184" s="106" t="s">
        <v>274</v>
      </c>
      <c r="F184" s="106" t="s">
        <v>92</v>
      </c>
      <c r="G184" s="116"/>
      <c r="H184" s="116">
        <v>44395453.25</v>
      </c>
      <c r="I184" s="116">
        <v>44395453.25</v>
      </c>
    </row>
    <row r="185" spans="1:9" ht="31.5">
      <c r="A185" s="53" t="s">
        <v>188</v>
      </c>
      <c r="B185" s="106" t="s">
        <v>120</v>
      </c>
      <c r="C185" s="66" t="s">
        <v>111</v>
      </c>
      <c r="D185" s="66" t="s">
        <v>105</v>
      </c>
      <c r="E185" s="106" t="s">
        <v>275</v>
      </c>
      <c r="F185" s="106"/>
      <c r="G185" s="116">
        <v>529980</v>
      </c>
      <c r="H185" s="116">
        <v>274500</v>
      </c>
      <c r="I185" s="116">
        <v>274500</v>
      </c>
    </row>
    <row r="186" spans="1:9" ht="47.25">
      <c r="A186" s="53" t="s">
        <v>160</v>
      </c>
      <c r="B186" s="106" t="s">
        <v>120</v>
      </c>
      <c r="C186" s="66" t="s">
        <v>111</v>
      </c>
      <c r="D186" s="66" t="s">
        <v>105</v>
      </c>
      <c r="E186" s="106" t="s">
        <v>275</v>
      </c>
      <c r="F186" s="106" t="s">
        <v>92</v>
      </c>
      <c r="G186" s="116">
        <v>131741</v>
      </c>
      <c r="H186" s="116">
        <v>274500</v>
      </c>
      <c r="I186" s="116">
        <v>274500</v>
      </c>
    </row>
    <row r="187" spans="1:9" ht="31.5">
      <c r="A187" s="53" t="s">
        <v>36</v>
      </c>
      <c r="B187" s="106" t="s">
        <v>120</v>
      </c>
      <c r="C187" s="66" t="s">
        <v>111</v>
      </c>
      <c r="D187" s="66" t="s">
        <v>105</v>
      </c>
      <c r="E187" s="106" t="s">
        <v>275</v>
      </c>
      <c r="F187" s="106" t="s">
        <v>37</v>
      </c>
      <c r="G187" s="116">
        <v>398239</v>
      </c>
      <c r="H187" s="116"/>
      <c r="I187" s="116"/>
    </row>
    <row r="188" spans="1:9" ht="31.5">
      <c r="A188" s="53" t="s">
        <v>783</v>
      </c>
      <c r="B188" s="106" t="s">
        <v>120</v>
      </c>
      <c r="C188" s="66" t="s">
        <v>111</v>
      </c>
      <c r="D188" s="66" t="s">
        <v>105</v>
      </c>
      <c r="E188" s="106" t="s">
        <v>276</v>
      </c>
      <c r="F188" s="106"/>
      <c r="G188" s="116">
        <v>267269.71999999997</v>
      </c>
      <c r="H188" s="116">
        <v>214000</v>
      </c>
      <c r="I188" s="116">
        <v>214000</v>
      </c>
    </row>
    <row r="189" spans="1:9" ht="47.25">
      <c r="A189" s="53" t="s">
        <v>160</v>
      </c>
      <c r="B189" s="106" t="s">
        <v>120</v>
      </c>
      <c r="C189" s="66" t="s">
        <v>111</v>
      </c>
      <c r="D189" s="66" t="s">
        <v>105</v>
      </c>
      <c r="E189" s="106" t="s">
        <v>276</v>
      </c>
      <c r="F189" s="106" t="s">
        <v>92</v>
      </c>
      <c r="G189" s="116">
        <v>155000</v>
      </c>
      <c r="H189" s="116">
        <v>214000</v>
      </c>
      <c r="I189" s="116">
        <v>214000</v>
      </c>
    </row>
    <row r="190" spans="1:9" ht="31.5">
      <c r="A190" s="53" t="s">
        <v>36</v>
      </c>
      <c r="B190" s="106" t="s">
        <v>120</v>
      </c>
      <c r="C190" s="66" t="s">
        <v>111</v>
      </c>
      <c r="D190" s="66" t="s">
        <v>105</v>
      </c>
      <c r="E190" s="106" t="s">
        <v>276</v>
      </c>
      <c r="F190" s="106" t="s">
        <v>37</v>
      </c>
      <c r="G190" s="116">
        <v>112269.72</v>
      </c>
      <c r="H190" s="116"/>
      <c r="I190" s="116"/>
    </row>
    <row r="191" spans="1:9" ht="47.25">
      <c r="A191" s="53" t="s">
        <v>147</v>
      </c>
      <c r="B191" s="106" t="s">
        <v>120</v>
      </c>
      <c r="C191" s="66" t="s">
        <v>111</v>
      </c>
      <c r="D191" s="66" t="s">
        <v>105</v>
      </c>
      <c r="E191" s="106" t="s">
        <v>277</v>
      </c>
      <c r="F191" s="106"/>
      <c r="G191" s="116">
        <v>751345828.22000003</v>
      </c>
      <c r="H191" s="116">
        <v>694093895.38999999</v>
      </c>
      <c r="I191" s="116">
        <v>695751240.26999998</v>
      </c>
    </row>
    <row r="192" spans="1:9" ht="157.5">
      <c r="A192" s="123" t="s">
        <v>6</v>
      </c>
      <c r="B192" s="106" t="s">
        <v>120</v>
      </c>
      <c r="C192" s="66" t="s">
        <v>111</v>
      </c>
      <c r="D192" s="66" t="s">
        <v>105</v>
      </c>
      <c r="E192" s="106" t="s">
        <v>464</v>
      </c>
      <c r="F192" s="106"/>
      <c r="G192" s="116">
        <v>22637360</v>
      </c>
      <c r="H192" s="116">
        <v>22193900</v>
      </c>
      <c r="I192" s="116">
        <v>22284700</v>
      </c>
    </row>
    <row r="193" spans="1:9" ht="47.25">
      <c r="A193" s="53" t="s">
        <v>151</v>
      </c>
      <c r="B193" s="106" t="s">
        <v>120</v>
      </c>
      <c r="C193" s="66" t="s">
        <v>111</v>
      </c>
      <c r="D193" s="66" t="s">
        <v>105</v>
      </c>
      <c r="E193" s="106" t="s">
        <v>464</v>
      </c>
      <c r="F193" s="106" t="s">
        <v>3</v>
      </c>
      <c r="G193" s="116">
        <v>22637360</v>
      </c>
      <c r="H193" s="116">
        <v>22193900</v>
      </c>
      <c r="I193" s="116">
        <v>22284700</v>
      </c>
    </row>
    <row r="194" spans="1:9" ht="141.75">
      <c r="A194" s="123" t="s">
        <v>189</v>
      </c>
      <c r="B194" s="106" t="s">
        <v>120</v>
      </c>
      <c r="C194" s="66" t="s">
        <v>111</v>
      </c>
      <c r="D194" s="66" t="s">
        <v>105</v>
      </c>
      <c r="E194" s="106" t="s">
        <v>465</v>
      </c>
      <c r="F194" s="106"/>
      <c r="G194" s="116">
        <v>413093160</v>
      </c>
      <c r="H194" s="116">
        <v>416882960</v>
      </c>
      <c r="I194" s="116">
        <v>417257860</v>
      </c>
    </row>
    <row r="195" spans="1:9" ht="47.25">
      <c r="A195" s="53" t="s">
        <v>151</v>
      </c>
      <c r="B195" s="106" t="s">
        <v>120</v>
      </c>
      <c r="C195" s="66" t="s">
        <v>111</v>
      </c>
      <c r="D195" s="66" t="s">
        <v>105</v>
      </c>
      <c r="E195" s="106" t="s">
        <v>465</v>
      </c>
      <c r="F195" s="106" t="s">
        <v>3</v>
      </c>
      <c r="G195" s="116">
        <v>413093160</v>
      </c>
      <c r="H195" s="116">
        <v>416882960</v>
      </c>
      <c r="I195" s="116">
        <v>417257860</v>
      </c>
    </row>
    <row r="196" spans="1:9" ht="267.75">
      <c r="A196" s="123" t="s">
        <v>784</v>
      </c>
      <c r="B196" s="106" t="s">
        <v>120</v>
      </c>
      <c r="C196" s="66" t="s">
        <v>111</v>
      </c>
      <c r="D196" s="66" t="s">
        <v>105</v>
      </c>
      <c r="E196" s="106" t="s">
        <v>466</v>
      </c>
      <c r="F196" s="106"/>
      <c r="G196" s="116">
        <v>3755400</v>
      </c>
      <c r="H196" s="116">
        <v>3905600</v>
      </c>
      <c r="I196" s="116">
        <v>4061800</v>
      </c>
    </row>
    <row r="197" spans="1:9" ht="47.25">
      <c r="A197" s="53" t="s">
        <v>151</v>
      </c>
      <c r="B197" s="106" t="s">
        <v>120</v>
      </c>
      <c r="C197" s="66" t="s">
        <v>111</v>
      </c>
      <c r="D197" s="66" t="s">
        <v>105</v>
      </c>
      <c r="E197" s="106" t="s">
        <v>466</v>
      </c>
      <c r="F197" s="106" t="s">
        <v>3</v>
      </c>
      <c r="G197" s="116">
        <v>3755400</v>
      </c>
      <c r="H197" s="116">
        <v>3905600</v>
      </c>
      <c r="I197" s="116">
        <v>4061800</v>
      </c>
    </row>
    <row r="198" spans="1:9" ht="330.75">
      <c r="A198" s="123" t="s">
        <v>785</v>
      </c>
      <c r="B198" s="106" t="s">
        <v>120</v>
      </c>
      <c r="C198" s="66" t="s">
        <v>111</v>
      </c>
      <c r="D198" s="66" t="s">
        <v>105</v>
      </c>
      <c r="E198" s="106" t="s">
        <v>568</v>
      </c>
      <c r="F198" s="106"/>
      <c r="G198" s="116">
        <v>5935400</v>
      </c>
      <c r="H198" s="116">
        <v>5935400</v>
      </c>
      <c r="I198" s="116">
        <v>5935400</v>
      </c>
    </row>
    <row r="199" spans="1:9" ht="47.25">
      <c r="A199" s="53" t="s">
        <v>151</v>
      </c>
      <c r="B199" s="106" t="s">
        <v>120</v>
      </c>
      <c r="C199" s="66" t="s">
        <v>111</v>
      </c>
      <c r="D199" s="66" t="s">
        <v>105</v>
      </c>
      <c r="E199" s="106" t="s">
        <v>568</v>
      </c>
      <c r="F199" s="106" t="s">
        <v>3</v>
      </c>
      <c r="G199" s="116">
        <v>5935400</v>
      </c>
      <c r="H199" s="116">
        <v>5935400</v>
      </c>
      <c r="I199" s="116">
        <v>5935400</v>
      </c>
    </row>
    <row r="200" spans="1:9" ht="15.75">
      <c r="A200" s="53" t="s">
        <v>190</v>
      </c>
      <c r="B200" s="106" t="s">
        <v>120</v>
      </c>
      <c r="C200" s="66" t="s">
        <v>111</v>
      </c>
      <c r="D200" s="66" t="s">
        <v>105</v>
      </c>
      <c r="E200" s="106" t="s">
        <v>278</v>
      </c>
      <c r="F200" s="106"/>
      <c r="G200" s="116">
        <v>195443462.21000001</v>
      </c>
      <c r="H200" s="116">
        <v>176267100</v>
      </c>
      <c r="I200" s="116">
        <v>178490700</v>
      </c>
    </row>
    <row r="201" spans="1:9" ht="47.25">
      <c r="A201" s="53" t="s">
        <v>151</v>
      </c>
      <c r="B201" s="106" t="s">
        <v>120</v>
      </c>
      <c r="C201" s="66" t="s">
        <v>111</v>
      </c>
      <c r="D201" s="66" t="s">
        <v>105</v>
      </c>
      <c r="E201" s="106" t="s">
        <v>278</v>
      </c>
      <c r="F201" s="106" t="s">
        <v>3</v>
      </c>
      <c r="G201" s="116">
        <v>195443462.21000001</v>
      </c>
      <c r="H201" s="116">
        <v>176267100</v>
      </c>
      <c r="I201" s="116">
        <v>178490700</v>
      </c>
    </row>
    <row r="202" spans="1:9" ht="47.25">
      <c r="A202" s="53" t="s">
        <v>7</v>
      </c>
      <c r="B202" s="106" t="s">
        <v>120</v>
      </c>
      <c r="C202" s="66" t="s">
        <v>111</v>
      </c>
      <c r="D202" s="66" t="s">
        <v>105</v>
      </c>
      <c r="E202" s="106" t="s">
        <v>191</v>
      </c>
      <c r="F202" s="106"/>
      <c r="G202" s="116">
        <v>9875836</v>
      </c>
      <c r="H202" s="116">
        <v>9035000</v>
      </c>
      <c r="I202" s="116">
        <v>9121700</v>
      </c>
    </row>
    <row r="203" spans="1:9" ht="47.25">
      <c r="A203" s="53" t="s">
        <v>151</v>
      </c>
      <c r="B203" s="106" t="s">
        <v>120</v>
      </c>
      <c r="C203" s="66" t="s">
        <v>111</v>
      </c>
      <c r="D203" s="66" t="s">
        <v>105</v>
      </c>
      <c r="E203" s="106" t="s">
        <v>191</v>
      </c>
      <c r="F203" s="106" t="s">
        <v>3</v>
      </c>
      <c r="G203" s="116">
        <v>9875836</v>
      </c>
      <c r="H203" s="116">
        <v>9035000</v>
      </c>
      <c r="I203" s="116">
        <v>9121700</v>
      </c>
    </row>
    <row r="204" spans="1:9" ht="15.75">
      <c r="A204" s="53" t="s">
        <v>161</v>
      </c>
      <c r="B204" s="106" t="s">
        <v>120</v>
      </c>
      <c r="C204" s="66" t="s">
        <v>111</v>
      </c>
      <c r="D204" s="66" t="s">
        <v>105</v>
      </c>
      <c r="E204" s="106" t="s">
        <v>880</v>
      </c>
      <c r="F204" s="106"/>
      <c r="G204" s="116">
        <v>42870453.25</v>
      </c>
      <c r="H204" s="116"/>
      <c r="I204" s="116"/>
    </row>
    <row r="205" spans="1:9" ht="47.25">
      <c r="A205" s="53" t="s">
        <v>151</v>
      </c>
      <c r="B205" s="106" t="s">
        <v>120</v>
      </c>
      <c r="C205" s="66" t="s">
        <v>111</v>
      </c>
      <c r="D205" s="66" t="s">
        <v>105</v>
      </c>
      <c r="E205" s="106" t="s">
        <v>880</v>
      </c>
      <c r="F205" s="106" t="s">
        <v>3</v>
      </c>
      <c r="G205" s="116">
        <v>42870453.25</v>
      </c>
      <c r="H205" s="116"/>
      <c r="I205" s="116"/>
    </row>
    <row r="206" spans="1:9" ht="78.75">
      <c r="A206" s="53" t="s">
        <v>192</v>
      </c>
      <c r="B206" s="106" t="s">
        <v>120</v>
      </c>
      <c r="C206" s="66" t="s">
        <v>111</v>
      </c>
      <c r="D206" s="66" t="s">
        <v>105</v>
      </c>
      <c r="E206" s="106" t="s">
        <v>224</v>
      </c>
      <c r="F206" s="106"/>
      <c r="G206" s="116">
        <v>32773256.760000002</v>
      </c>
      <c r="H206" s="116">
        <v>29518635.390000001</v>
      </c>
      <c r="I206" s="116">
        <v>28243780.27</v>
      </c>
    </row>
    <row r="207" spans="1:9" ht="47.25">
      <c r="A207" s="53" t="s">
        <v>151</v>
      </c>
      <c r="B207" s="106" t="s">
        <v>120</v>
      </c>
      <c r="C207" s="66" t="s">
        <v>111</v>
      </c>
      <c r="D207" s="66" t="s">
        <v>105</v>
      </c>
      <c r="E207" s="106" t="s">
        <v>224</v>
      </c>
      <c r="F207" s="106" t="s">
        <v>3</v>
      </c>
      <c r="G207" s="116">
        <v>32773256.760000002</v>
      </c>
      <c r="H207" s="116">
        <v>29518635.390000001</v>
      </c>
      <c r="I207" s="116">
        <v>28243780.27</v>
      </c>
    </row>
    <row r="208" spans="1:9" ht="78.75">
      <c r="A208" s="53" t="s">
        <v>193</v>
      </c>
      <c r="B208" s="106" t="s">
        <v>120</v>
      </c>
      <c r="C208" s="66" t="s">
        <v>111</v>
      </c>
      <c r="D208" s="66" t="s">
        <v>105</v>
      </c>
      <c r="E208" s="106" t="s">
        <v>467</v>
      </c>
      <c r="F208" s="106"/>
      <c r="G208" s="116">
        <v>21433600</v>
      </c>
      <c r="H208" s="116">
        <v>26734000</v>
      </c>
      <c r="I208" s="116">
        <v>26734000</v>
      </c>
    </row>
    <row r="209" spans="1:9" ht="47.25">
      <c r="A209" s="53" t="s">
        <v>151</v>
      </c>
      <c r="B209" s="106" t="s">
        <v>120</v>
      </c>
      <c r="C209" s="66" t="s">
        <v>111</v>
      </c>
      <c r="D209" s="66" t="s">
        <v>105</v>
      </c>
      <c r="E209" s="106" t="s">
        <v>467</v>
      </c>
      <c r="F209" s="106" t="s">
        <v>3</v>
      </c>
      <c r="G209" s="116">
        <v>21433600</v>
      </c>
      <c r="H209" s="116">
        <v>26734000</v>
      </c>
      <c r="I209" s="116">
        <v>26734000</v>
      </c>
    </row>
    <row r="210" spans="1:9" ht="78.75">
      <c r="A210" s="53" t="s">
        <v>194</v>
      </c>
      <c r="B210" s="106" t="s">
        <v>120</v>
      </c>
      <c r="C210" s="66" t="s">
        <v>111</v>
      </c>
      <c r="D210" s="66" t="s">
        <v>105</v>
      </c>
      <c r="E210" s="106" t="s">
        <v>468</v>
      </c>
      <c r="F210" s="106"/>
      <c r="G210" s="116">
        <v>3527900</v>
      </c>
      <c r="H210" s="116">
        <v>3621300</v>
      </c>
      <c r="I210" s="116">
        <v>3621300</v>
      </c>
    </row>
    <row r="211" spans="1:9" ht="47.25">
      <c r="A211" s="53" t="s">
        <v>151</v>
      </c>
      <c r="B211" s="106" t="s">
        <v>120</v>
      </c>
      <c r="C211" s="66" t="s">
        <v>111</v>
      </c>
      <c r="D211" s="66" t="s">
        <v>105</v>
      </c>
      <c r="E211" s="106" t="s">
        <v>468</v>
      </c>
      <c r="F211" s="106" t="s">
        <v>3</v>
      </c>
      <c r="G211" s="116">
        <v>3527900</v>
      </c>
      <c r="H211" s="116">
        <v>3621300</v>
      </c>
      <c r="I211" s="116">
        <v>3621300</v>
      </c>
    </row>
    <row r="212" spans="1:9" ht="31.5">
      <c r="A212" s="53" t="s">
        <v>13</v>
      </c>
      <c r="B212" s="106" t="s">
        <v>120</v>
      </c>
      <c r="C212" s="66" t="s">
        <v>111</v>
      </c>
      <c r="D212" s="66" t="s">
        <v>105</v>
      </c>
      <c r="E212" s="106" t="s">
        <v>881</v>
      </c>
      <c r="F212" s="106"/>
      <c r="G212" s="116">
        <v>4531585</v>
      </c>
      <c r="H212" s="116"/>
      <c r="I212" s="116"/>
    </row>
    <row r="213" spans="1:9" ht="141.75">
      <c r="A213" s="123" t="s">
        <v>189</v>
      </c>
      <c r="B213" s="106" t="s">
        <v>120</v>
      </c>
      <c r="C213" s="66" t="s">
        <v>111</v>
      </c>
      <c r="D213" s="66" t="s">
        <v>105</v>
      </c>
      <c r="E213" s="106" t="s">
        <v>882</v>
      </c>
      <c r="F213" s="106"/>
      <c r="G213" s="116">
        <v>3429300</v>
      </c>
      <c r="H213" s="116"/>
      <c r="I213" s="116"/>
    </row>
    <row r="214" spans="1:9" ht="47.25">
      <c r="A214" s="53" t="s">
        <v>151</v>
      </c>
      <c r="B214" s="106" t="s">
        <v>120</v>
      </c>
      <c r="C214" s="66" t="s">
        <v>111</v>
      </c>
      <c r="D214" s="66" t="s">
        <v>105</v>
      </c>
      <c r="E214" s="106" t="s">
        <v>882</v>
      </c>
      <c r="F214" s="106" t="s">
        <v>3</v>
      </c>
      <c r="G214" s="116">
        <v>3429300</v>
      </c>
      <c r="H214" s="116"/>
      <c r="I214" s="116"/>
    </row>
    <row r="215" spans="1:9" ht="15.75">
      <c r="A215" s="53" t="s">
        <v>190</v>
      </c>
      <c r="B215" s="106" t="s">
        <v>120</v>
      </c>
      <c r="C215" s="66" t="s">
        <v>111</v>
      </c>
      <c r="D215" s="66" t="s">
        <v>105</v>
      </c>
      <c r="E215" s="106" t="s">
        <v>883</v>
      </c>
      <c r="F215" s="106"/>
      <c r="G215" s="116">
        <v>440685</v>
      </c>
      <c r="H215" s="116"/>
      <c r="I215" s="116"/>
    </row>
    <row r="216" spans="1:9" ht="47.25">
      <c r="A216" s="53" t="s">
        <v>151</v>
      </c>
      <c r="B216" s="106" t="s">
        <v>120</v>
      </c>
      <c r="C216" s="66" t="s">
        <v>111</v>
      </c>
      <c r="D216" s="66" t="s">
        <v>105</v>
      </c>
      <c r="E216" s="106" t="s">
        <v>883</v>
      </c>
      <c r="F216" s="106" t="s">
        <v>3</v>
      </c>
      <c r="G216" s="116">
        <v>440685</v>
      </c>
      <c r="H216" s="116"/>
      <c r="I216" s="116"/>
    </row>
    <row r="217" spans="1:9" ht="47.25">
      <c r="A217" s="53" t="s">
        <v>7</v>
      </c>
      <c r="B217" s="106" t="s">
        <v>120</v>
      </c>
      <c r="C217" s="66" t="s">
        <v>111</v>
      </c>
      <c r="D217" s="66" t="s">
        <v>105</v>
      </c>
      <c r="E217" s="106" t="s">
        <v>1267</v>
      </c>
      <c r="F217" s="106"/>
      <c r="G217" s="116">
        <v>343000</v>
      </c>
      <c r="H217" s="116"/>
      <c r="I217" s="116"/>
    </row>
    <row r="218" spans="1:9" ht="47.25">
      <c r="A218" s="53" t="s">
        <v>151</v>
      </c>
      <c r="B218" s="106" t="s">
        <v>120</v>
      </c>
      <c r="C218" s="66" t="s">
        <v>111</v>
      </c>
      <c r="D218" s="66" t="s">
        <v>105</v>
      </c>
      <c r="E218" s="106" t="s">
        <v>1267</v>
      </c>
      <c r="F218" s="106" t="s">
        <v>3</v>
      </c>
      <c r="G218" s="116">
        <v>343000</v>
      </c>
      <c r="H218" s="116"/>
      <c r="I218" s="116"/>
    </row>
    <row r="219" spans="1:9" ht="31.5">
      <c r="A219" s="53" t="s">
        <v>188</v>
      </c>
      <c r="B219" s="106" t="s">
        <v>120</v>
      </c>
      <c r="C219" s="66" t="s">
        <v>111</v>
      </c>
      <c r="D219" s="66" t="s">
        <v>105</v>
      </c>
      <c r="E219" s="106" t="s">
        <v>884</v>
      </c>
      <c r="F219" s="106"/>
      <c r="G219" s="116">
        <v>63400</v>
      </c>
      <c r="H219" s="116"/>
      <c r="I219" s="116"/>
    </row>
    <row r="220" spans="1:9" ht="47.25">
      <c r="A220" s="53" t="s">
        <v>151</v>
      </c>
      <c r="B220" s="106" t="s">
        <v>120</v>
      </c>
      <c r="C220" s="66" t="s">
        <v>111</v>
      </c>
      <c r="D220" s="66" t="s">
        <v>105</v>
      </c>
      <c r="E220" s="106" t="s">
        <v>884</v>
      </c>
      <c r="F220" s="106" t="s">
        <v>3</v>
      </c>
      <c r="G220" s="116">
        <v>63400</v>
      </c>
      <c r="H220" s="116"/>
      <c r="I220" s="116"/>
    </row>
    <row r="221" spans="1:9" ht="94.5">
      <c r="A221" s="53" t="s">
        <v>547</v>
      </c>
      <c r="B221" s="106" t="s">
        <v>120</v>
      </c>
      <c r="C221" s="66" t="s">
        <v>111</v>
      </c>
      <c r="D221" s="66" t="s">
        <v>105</v>
      </c>
      <c r="E221" s="106" t="s">
        <v>885</v>
      </c>
      <c r="F221" s="106"/>
      <c r="G221" s="116">
        <v>255200</v>
      </c>
      <c r="H221" s="116"/>
      <c r="I221" s="116"/>
    </row>
    <row r="222" spans="1:9" ht="47.25">
      <c r="A222" s="53" t="s">
        <v>151</v>
      </c>
      <c r="B222" s="106" t="s">
        <v>120</v>
      </c>
      <c r="C222" s="66" t="s">
        <v>111</v>
      </c>
      <c r="D222" s="66" t="s">
        <v>105</v>
      </c>
      <c r="E222" s="106" t="s">
        <v>885</v>
      </c>
      <c r="F222" s="106" t="s">
        <v>3</v>
      </c>
      <c r="G222" s="116">
        <v>255200</v>
      </c>
      <c r="H222" s="116"/>
      <c r="I222" s="116"/>
    </row>
    <row r="223" spans="1:9" ht="15.75">
      <c r="A223" s="53" t="s">
        <v>698</v>
      </c>
      <c r="B223" s="106" t="s">
        <v>120</v>
      </c>
      <c r="C223" s="66" t="s">
        <v>111</v>
      </c>
      <c r="D223" s="66" t="s">
        <v>105</v>
      </c>
      <c r="E223" s="106" t="s">
        <v>700</v>
      </c>
      <c r="F223" s="106"/>
      <c r="G223" s="116">
        <v>3373342.79</v>
      </c>
      <c r="H223" s="116"/>
      <c r="I223" s="116"/>
    </row>
    <row r="224" spans="1:9" ht="47.25">
      <c r="A224" s="53" t="s">
        <v>699</v>
      </c>
      <c r="B224" s="106" t="s">
        <v>120</v>
      </c>
      <c r="C224" s="66" t="s">
        <v>111</v>
      </c>
      <c r="D224" s="66" t="s">
        <v>105</v>
      </c>
      <c r="E224" s="106" t="s">
        <v>701</v>
      </c>
      <c r="F224" s="106"/>
      <c r="G224" s="116">
        <v>3373342.79</v>
      </c>
      <c r="H224" s="116"/>
      <c r="I224" s="116"/>
    </row>
    <row r="225" spans="1:9" ht="47.25">
      <c r="A225" s="53" t="s">
        <v>160</v>
      </c>
      <c r="B225" s="106" t="s">
        <v>120</v>
      </c>
      <c r="C225" s="66" t="s">
        <v>111</v>
      </c>
      <c r="D225" s="66" t="s">
        <v>105</v>
      </c>
      <c r="E225" s="106" t="s">
        <v>701</v>
      </c>
      <c r="F225" s="106" t="s">
        <v>92</v>
      </c>
      <c r="G225" s="116">
        <v>3373342.79</v>
      </c>
      <c r="H225" s="116"/>
      <c r="I225" s="116"/>
    </row>
    <row r="226" spans="1:9" ht="31.5">
      <c r="A226" s="53" t="s">
        <v>696</v>
      </c>
      <c r="B226" s="106" t="s">
        <v>120</v>
      </c>
      <c r="C226" s="66" t="s">
        <v>111</v>
      </c>
      <c r="D226" s="66" t="s">
        <v>105</v>
      </c>
      <c r="E226" s="106" t="s">
        <v>695</v>
      </c>
      <c r="F226" s="106"/>
      <c r="G226" s="116">
        <v>66567095.780000001</v>
      </c>
      <c r="H226" s="116">
        <v>67119269.340000004</v>
      </c>
      <c r="I226" s="116">
        <v>65297172.270000003</v>
      </c>
    </row>
    <row r="227" spans="1:9" ht="110.25">
      <c r="A227" s="53" t="s">
        <v>684</v>
      </c>
      <c r="B227" s="106" t="s">
        <v>120</v>
      </c>
      <c r="C227" s="66" t="s">
        <v>111</v>
      </c>
      <c r="D227" s="66" t="s">
        <v>105</v>
      </c>
      <c r="E227" s="106" t="s">
        <v>692</v>
      </c>
      <c r="F227" s="106"/>
      <c r="G227" s="116">
        <v>1537797.2</v>
      </c>
      <c r="H227" s="116">
        <v>1537797.2</v>
      </c>
      <c r="I227" s="116">
        <v>1537797.2</v>
      </c>
    </row>
    <row r="228" spans="1:9" ht="47.25">
      <c r="A228" s="53" t="s">
        <v>151</v>
      </c>
      <c r="B228" s="106" t="s">
        <v>120</v>
      </c>
      <c r="C228" s="66" t="s">
        <v>111</v>
      </c>
      <c r="D228" s="66" t="s">
        <v>105</v>
      </c>
      <c r="E228" s="106" t="s">
        <v>692</v>
      </c>
      <c r="F228" s="106" t="s">
        <v>3</v>
      </c>
      <c r="G228" s="116">
        <v>1537797.2</v>
      </c>
      <c r="H228" s="116">
        <v>1537797.2</v>
      </c>
      <c r="I228" s="116">
        <v>1537797.2</v>
      </c>
    </row>
    <row r="229" spans="1:9" ht="78.75">
      <c r="A229" s="53" t="s">
        <v>686</v>
      </c>
      <c r="B229" s="106" t="s">
        <v>120</v>
      </c>
      <c r="C229" s="66" t="s">
        <v>111</v>
      </c>
      <c r="D229" s="66" t="s">
        <v>105</v>
      </c>
      <c r="E229" s="106" t="s">
        <v>694</v>
      </c>
      <c r="F229" s="106"/>
      <c r="G229" s="116">
        <v>3049698.58</v>
      </c>
      <c r="H229" s="116">
        <v>3095972.14</v>
      </c>
      <c r="I229" s="116">
        <v>3151975.07</v>
      </c>
    </row>
    <row r="230" spans="1:9" ht="47.25">
      <c r="A230" s="53" t="s">
        <v>151</v>
      </c>
      <c r="B230" s="106" t="s">
        <v>120</v>
      </c>
      <c r="C230" s="66" t="s">
        <v>111</v>
      </c>
      <c r="D230" s="66" t="s">
        <v>105</v>
      </c>
      <c r="E230" s="106" t="s">
        <v>694</v>
      </c>
      <c r="F230" s="106" t="s">
        <v>3</v>
      </c>
      <c r="G230" s="116">
        <v>3049698.58</v>
      </c>
      <c r="H230" s="116">
        <v>3095972.14</v>
      </c>
      <c r="I230" s="116">
        <v>3151975.07</v>
      </c>
    </row>
    <row r="231" spans="1:9" ht="78.75">
      <c r="A231" s="53" t="s">
        <v>685</v>
      </c>
      <c r="B231" s="106" t="s">
        <v>120</v>
      </c>
      <c r="C231" s="66" t="s">
        <v>111</v>
      </c>
      <c r="D231" s="66" t="s">
        <v>105</v>
      </c>
      <c r="E231" s="106" t="s">
        <v>693</v>
      </c>
      <c r="F231" s="106"/>
      <c r="G231" s="116">
        <v>61979600</v>
      </c>
      <c r="H231" s="116">
        <v>62485500</v>
      </c>
      <c r="I231" s="116">
        <v>60607400</v>
      </c>
    </row>
    <row r="232" spans="1:9" ht="47.25">
      <c r="A232" s="53" t="s">
        <v>151</v>
      </c>
      <c r="B232" s="106" t="s">
        <v>120</v>
      </c>
      <c r="C232" s="66" t="s">
        <v>111</v>
      </c>
      <c r="D232" s="66" t="s">
        <v>105</v>
      </c>
      <c r="E232" s="106" t="s">
        <v>693</v>
      </c>
      <c r="F232" s="106" t="s">
        <v>3</v>
      </c>
      <c r="G232" s="116">
        <v>61979600</v>
      </c>
      <c r="H232" s="116">
        <v>62485500</v>
      </c>
      <c r="I232" s="116">
        <v>60607400</v>
      </c>
    </row>
    <row r="233" spans="1:9" ht="47.25">
      <c r="A233" s="53" t="s">
        <v>781</v>
      </c>
      <c r="B233" s="106" t="s">
        <v>120</v>
      </c>
      <c r="C233" s="66" t="s">
        <v>111</v>
      </c>
      <c r="D233" s="66" t="s">
        <v>105</v>
      </c>
      <c r="E233" s="106" t="s">
        <v>269</v>
      </c>
      <c r="F233" s="106"/>
      <c r="G233" s="116">
        <v>29352589.289999999</v>
      </c>
      <c r="H233" s="116">
        <v>4706200</v>
      </c>
      <c r="I233" s="116">
        <v>4694700</v>
      </c>
    </row>
    <row r="234" spans="1:9" ht="31.5">
      <c r="A234" s="53" t="s">
        <v>13</v>
      </c>
      <c r="B234" s="106" t="s">
        <v>120</v>
      </c>
      <c r="C234" s="66" t="s">
        <v>111</v>
      </c>
      <c r="D234" s="66" t="s">
        <v>105</v>
      </c>
      <c r="E234" s="106" t="s">
        <v>270</v>
      </c>
      <c r="F234" s="106"/>
      <c r="G234" s="116">
        <v>28499689.289999999</v>
      </c>
      <c r="H234" s="116">
        <v>3500000</v>
      </c>
      <c r="I234" s="116">
        <v>3500000</v>
      </c>
    </row>
    <row r="235" spans="1:9" ht="31.5">
      <c r="A235" s="53" t="s">
        <v>199</v>
      </c>
      <c r="B235" s="106" t="s">
        <v>120</v>
      </c>
      <c r="C235" s="66" t="s">
        <v>111</v>
      </c>
      <c r="D235" s="66" t="s">
        <v>105</v>
      </c>
      <c r="E235" s="106" t="s">
        <v>271</v>
      </c>
      <c r="F235" s="106"/>
      <c r="G235" s="116">
        <v>28499689.289999999</v>
      </c>
      <c r="H235" s="116">
        <v>3500000</v>
      </c>
      <c r="I235" s="116">
        <v>3500000</v>
      </c>
    </row>
    <row r="236" spans="1:9" ht="47.25">
      <c r="A236" s="53" t="s">
        <v>151</v>
      </c>
      <c r="B236" s="106" t="s">
        <v>120</v>
      </c>
      <c r="C236" s="66" t="s">
        <v>111</v>
      </c>
      <c r="D236" s="66" t="s">
        <v>105</v>
      </c>
      <c r="E236" s="106" t="s">
        <v>271</v>
      </c>
      <c r="F236" s="106" t="s">
        <v>3</v>
      </c>
      <c r="G236" s="116">
        <v>28499689.289999999</v>
      </c>
      <c r="H236" s="116">
        <v>3500000</v>
      </c>
      <c r="I236" s="116">
        <v>3500000</v>
      </c>
    </row>
    <row r="237" spans="1:9" ht="15.75">
      <c r="A237" s="53" t="s">
        <v>698</v>
      </c>
      <c r="B237" s="106" t="s">
        <v>120</v>
      </c>
      <c r="C237" s="66" t="s">
        <v>111</v>
      </c>
      <c r="D237" s="66" t="s">
        <v>105</v>
      </c>
      <c r="E237" s="106" t="s">
        <v>697</v>
      </c>
      <c r="F237" s="106"/>
      <c r="G237" s="116">
        <v>852900</v>
      </c>
      <c r="H237" s="116">
        <v>1206200</v>
      </c>
      <c r="I237" s="116">
        <v>1194700</v>
      </c>
    </row>
    <row r="238" spans="1:9" ht="47.25">
      <c r="A238" s="53" t="s">
        <v>200</v>
      </c>
      <c r="B238" s="106" t="s">
        <v>120</v>
      </c>
      <c r="C238" s="66" t="s">
        <v>111</v>
      </c>
      <c r="D238" s="66" t="s">
        <v>105</v>
      </c>
      <c r="E238" s="106" t="s">
        <v>886</v>
      </c>
      <c r="F238" s="106"/>
      <c r="G238" s="116">
        <v>852900</v>
      </c>
      <c r="H238" s="116">
        <v>1206200</v>
      </c>
      <c r="I238" s="116">
        <v>1194700</v>
      </c>
    </row>
    <row r="239" spans="1:9" ht="47.25">
      <c r="A239" s="53" t="s">
        <v>151</v>
      </c>
      <c r="B239" s="106" t="s">
        <v>120</v>
      </c>
      <c r="C239" s="66" t="s">
        <v>111</v>
      </c>
      <c r="D239" s="66" t="s">
        <v>105</v>
      </c>
      <c r="E239" s="106" t="s">
        <v>886</v>
      </c>
      <c r="F239" s="106" t="s">
        <v>3</v>
      </c>
      <c r="G239" s="116">
        <v>852900</v>
      </c>
      <c r="H239" s="116">
        <v>1206200</v>
      </c>
      <c r="I239" s="116">
        <v>1194700</v>
      </c>
    </row>
    <row r="240" spans="1:9" ht="47.25">
      <c r="A240" s="53" t="s">
        <v>524</v>
      </c>
      <c r="B240" s="106" t="s">
        <v>120</v>
      </c>
      <c r="C240" s="66" t="s">
        <v>111</v>
      </c>
      <c r="D240" s="66" t="s">
        <v>105</v>
      </c>
      <c r="E240" s="106" t="s">
        <v>525</v>
      </c>
      <c r="F240" s="106"/>
      <c r="G240" s="116">
        <v>21996000.300000001</v>
      </c>
      <c r="H240" s="116"/>
      <c r="I240" s="116"/>
    </row>
    <row r="241" spans="1:9" ht="31.5">
      <c r="A241" s="53" t="s">
        <v>13</v>
      </c>
      <c r="B241" s="106" t="s">
        <v>120</v>
      </c>
      <c r="C241" s="66" t="s">
        <v>111</v>
      </c>
      <c r="D241" s="66" t="s">
        <v>105</v>
      </c>
      <c r="E241" s="106" t="s">
        <v>876</v>
      </c>
      <c r="F241" s="106"/>
      <c r="G241" s="116">
        <v>21996000.300000001</v>
      </c>
      <c r="H241" s="116"/>
      <c r="I241" s="116"/>
    </row>
    <row r="242" spans="1:9" ht="15.75">
      <c r="A242" s="53" t="s">
        <v>220</v>
      </c>
      <c r="B242" s="106" t="s">
        <v>120</v>
      </c>
      <c r="C242" s="66" t="s">
        <v>111</v>
      </c>
      <c r="D242" s="66" t="s">
        <v>105</v>
      </c>
      <c r="E242" s="106" t="s">
        <v>877</v>
      </c>
      <c r="F242" s="106"/>
      <c r="G242" s="116">
        <v>21996000.300000001</v>
      </c>
      <c r="H242" s="116"/>
      <c r="I242" s="116"/>
    </row>
    <row r="243" spans="1:9" ht="47.25">
      <c r="A243" s="53" t="s">
        <v>151</v>
      </c>
      <c r="B243" s="106" t="s">
        <v>120</v>
      </c>
      <c r="C243" s="66" t="s">
        <v>111</v>
      </c>
      <c r="D243" s="66" t="s">
        <v>105</v>
      </c>
      <c r="E243" s="106" t="s">
        <v>877</v>
      </c>
      <c r="F243" s="106" t="s">
        <v>3</v>
      </c>
      <c r="G243" s="116">
        <v>21996000.300000001</v>
      </c>
      <c r="H243" s="116"/>
      <c r="I243" s="116"/>
    </row>
    <row r="244" spans="1:9" ht="15.75">
      <c r="A244" s="127" t="s">
        <v>62</v>
      </c>
      <c r="B244" s="128" t="s">
        <v>120</v>
      </c>
      <c r="C244" s="65" t="s">
        <v>111</v>
      </c>
      <c r="D244" s="65" t="s">
        <v>106</v>
      </c>
      <c r="E244" s="128"/>
      <c r="F244" s="128"/>
      <c r="G244" s="129">
        <v>63708294.140000001</v>
      </c>
      <c r="H244" s="129">
        <v>61876600</v>
      </c>
      <c r="I244" s="129">
        <v>61942300</v>
      </c>
    </row>
    <row r="245" spans="1:9" ht="47.25">
      <c r="A245" s="53" t="s">
        <v>846</v>
      </c>
      <c r="B245" s="106" t="s">
        <v>120</v>
      </c>
      <c r="C245" s="66" t="s">
        <v>111</v>
      </c>
      <c r="D245" s="66" t="s">
        <v>106</v>
      </c>
      <c r="E245" s="106" t="s">
        <v>264</v>
      </c>
      <c r="F245" s="106"/>
      <c r="G245" s="116">
        <v>80000</v>
      </c>
      <c r="H245" s="115"/>
      <c r="I245" s="115"/>
    </row>
    <row r="246" spans="1:9" ht="31.5">
      <c r="A246" s="53" t="s">
        <v>13</v>
      </c>
      <c r="B246" s="106" t="s">
        <v>120</v>
      </c>
      <c r="C246" s="66" t="s">
        <v>111</v>
      </c>
      <c r="D246" s="66" t="s">
        <v>106</v>
      </c>
      <c r="E246" s="106" t="s">
        <v>1253</v>
      </c>
      <c r="F246" s="106"/>
      <c r="G246" s="116">
        <v>80000</v>
      </c>
      <c r="H246" s="115"/>
      <c r="I246" s="115"/>
    </row>
    <row r="247" spans="1:9" ht="31.5">
      <c r="A247" s="53" t="s">
        <v>534</v>
      </c>
      <c r="B247" s="106" t="s">
        <v>120</v>
      </c>
      <c r="C247" s="66" t="s">
        <v>111</v>
      </c>
      <c r="D247" s="66" t="s">
        <v>106</v>
      </c>
      <c r="E247" s="106" t="s">
        <v>1254</v>
      </c>
      <c r="F247" s="106"/>
      <c r="G247" s="116">
        <v>80000</v>
      </c>
      <c r="H247" s="115"/>
      <c r="I247" s="115"/>
    </row>
    <row r="248" spans="1:9" ht="47.25">
      <c r="A248" s="53" t="s">
        <v>151</v>
      </c>
      <c r="B248" s="106" t="s">
        <v>120</v>
      </c>
      <c r="C248" s="66" t="s">
        <v>111</v>
      </c>
      <c r="D248" s="66" t="s">
        <v>106</v>
      </c>
      <c r="E248" s="106" t="s">
        <v>1254</v>
      </c>
      <c r="F248" s="106" t="s">
        <v>3</v>
      </c>
      <c r="G248" s="116">
        <v>80000</v>
      </c>
      <c r="H248" s="115"/>
      <c r="I248" s="115"/>
    </row>
    <row r="249" spans="1:9" ht="47.25">
      <c r="A249" s="53" t="s">
        <v>778</v>
      </c>
      <c r="B249" s="106" t="s">
        <v>120</v>
      </c>
      <c r="C249" s="66" t="s">
        <v>111</v>
      </c>
      <c r="D249" s="66" t="s">
        <v>106</v>
      </c>
      <c r="E249" s="106" t="s">
        <v>265</v>
      </c>
      <c r="F249" s="106"/>
      <c r="G249" s="116">
        <v>62060954.140000001</v>
      </c>
      <c r="H249" s="116">
        <v>61876600</v>
      </c>
      <c r="I249" s="116">
        <v>61942300</v>
      </c>
    </row>
    <row r="250" spans="1:9" ht="47.25">
      <c r="A250" s="53" t="s">
        <v>782</v>
      </c>
      <c r="B250" s="106" t="s">
        <v>120</v>
      </c>
      <c r="C250" s="66" t="s">
        <v>111</v>
      </c>
      <c r="D250" s="66" t="s">
        <v>106</v>
      </c>
      <c r="E250" s="106" t="s">
        <v>272</v>
      </c>
      <c r="F250" s="106"/>
      <c r="G250" s="116">
        <v>24112040</v>
      </c>
      <c r="H250" s="116">
        <v>24845500</v>
      </c>
      <c r="I250" s="116">
        <v>24845500</v>
      </c>
    </row>
    <row r="251" spans="1:9" ht="47.25">
      <c r="A251" s="53" t="s">
        <v>147</v>
      </c>
      <c r="B251" s="106" t="s">
        <v>120</v>
      </c>
      <c r="C251" s="66" t="s">
        <v>111</v>
      </c>
      <c r="D251" s="66" t="s">
        <v>106</v>
      </c>
      <c r="E251" s="106" t="s">
        <v>277</v>
      </c>
      <c r="F251" s="106"/>
      <c r="G251" s="116">
        <v>24112040</v>
      </c>
      <c r="H251" s="116">
        <v>24845500</v>
      </c>
      <c r="I251" s="116">
        <v>24845500</v>
      </c>
    </row>
    <row r="252" spans="1:9" ht="157.5">
      <c r="A252" s="123" t="s">
        <v>6</v>
      </c>
      <c r="B252" s="106" t="s">
        <v>120</v>
      </c>
      <c r="C252" s="66" t="s">
        <v>111</v>
      </c>
      <c r="D252" s="66" t="s">
        <v>106</v>
      </c>
      <c r="E252" s="106" t="s">
        <v>464</v>
      </c>
      <c r="F252" s="106"/>
      <c r="G252" s="116">
        <v>468740</v>
      </c>
      <c r="H252" s="116">
        <v>1202200</v>
      </c>
      <c r="I252" s="116">
        <v>1202200</v>
      </c>
    </row>
    <row r="253" spans="1:9" ht="47.25">
      <c r="A253" s="53" t="s">
        <v>151</v>
      </c>
      <c r="B253" s="106" t="s">
        <v>120</v>
      </c>
      <c r="C253" s="66" t="s">
        <v>111</v>
      </c>
      <c r="D253" s="66" t="s">
        <v>106</v>
      </c>
      <c r="E253" s="106" t="s">
        <v>464</v>
      </c>
      <c r="F253" s="106" t="s">
        <v>3</v>
      </c>
      <c r="G253" s="116">
        <v>468740</v>
      </c>
      <c r="H253" s="116">
        <v>1202200</v>
      </c>
      <c r="I253" s="116">
        <v>1202200</v>
      </c>
    </row>
    <row r="254" spans="1:9" ht="141.75">
      <c r="A254" s="123" t="s">
        <v>189</v>
      </c>
      <c r="B254" s="106" t="s">
        <v>120</v>
      </c>
      <c r="C254" s="66" t="s">
        <v>111</v>
      </c>
      <c r="D254" s="66" t="s">
        <v>106</v>
      </c>
      <c r="E254" s="106" t="s">
        <v>465</v>
      </c>
      <c r="F254" s="106"/>
      <c r="G254" s="116">
        <v>23643300</v>
      </c>
      <c r="H254" s="116">
        <v>23643300</v>
      </c>
      <c r="I254" s="116">
        <v>23643300</v>
      </c>
    </row>
    <row r="255" spans="1:9" ht="47.25">
      <c r="A255" s="53" t="s">
        <v>151</v>
      </c>
      <c r="B255" s="106" t="s">
        <v>120</v>
      </c>
      <c r="C255" s="66" t="s">
        <v>111</v>
      </c>
      <c r="D255" s="66" t="s">
        <v>106</v>
      </c>
      <c r="E255" s="106" t="s">
        <v>465</v>
      </c>
      <c r="F255" s="106" t="s">
        <v>3</v>
      </c>
      <c r="G255" s="116">
        <v>23643300</v>
      </c>
      <c r="H255" s="116">
        <v>23643300</v>
      </c>
      <c r="I255" s="116">
        <v>23643300</v>
      </c>
    </row>
    <row r="256" spans="1:9" ht="47.25">
      <c r="A256" s="53" t="s">
        <v>786</v>
      </c>
      <c r="B256" s="106" t="s">
        <v>120</v>
      </c>
      <c r="C256" s="66" t="s">
        <v>111</v>
      </c>
      <c r="D256" s="66" t="s">
        <v>106</v>
      </c>
      <c r="E256" s="106" t="s">
        <v>279</v>
      </c>
      <c r="F256" s="106"/>
      <c r="G256" s="116">
        <v>37508463.299999997</v>
      </c>
      <c r="H256" s="116">
        <v>37031100</v>
      </c>
      <c r="I256" s="116">
        <v>37096800</v>
      </c>
    </row>
    <row r="257" spans="1:9" ht="47.25">
      <c r="A257" s="53" t="s">
        <v>147</v>
      </c>
      <c r="B257" s="106" t="s">
        <v>120</v>
      </c>
      <c r="C257" s="66" t="s">
        <v>111</v>
      </c>
      <c r="D257" s="66" t="s">
        <v>106</v>
      </c>
      <c r="E257" s="106" t="s">
        <v>280</v>
      </c>
      <c r="F257" s="106"/>
      <c r="G257" s="116">
        <v>36980255</v>
      </c>
      <c r="H257" s="116">
        <v>37031100</v>
      </c>
      <c r="I257" s="116">
        <v>37096800</v>
      </c>
    </row>
    <row r="258" spans="1:9" ht="31.5">
      <c r="A258" s="53" t="s">
        <v>195</v>
      </c>
      <c r="B258" s="106" t="s">
        <v>120</v>
      </c>
      <c r="C258" s="66" t="s">
        <v>111</v>
      </c>
      <c r="D258" s="66" t="s">
        <v>106</v>
      </c>
      <c r="E258" s="106" t="s">
        <v>281</v>
      </c>
      <c r="F258" s="106"/>
      <c r="G258" s="116">
        <v>6638300</v>
      </c>
      <c r="H258" s="116">
        <v>4050900</v>
      </c>
      <c r="I258" s="116">
        <v>4050900</v>
      </c>
    </row>
    <row r="259" spans="1:9" ht="47.25">
      <c r="A259" s="53" t="s">
        <v>151</v>
      </c>
      <c r="B259" s="106" t="s">
        <v>120</v>
      </c>
      <c r="C259" s="66" t="s">
        <v>111</v>
      </c>
      <c r="D259" s="66" t="s">
        <v>106</v>
      </c>
      <c r="E259" s="106" t="s">
        <v>281</v>
      </c>
      <c r="F259" s="106" t="s">
        <v>3</v>
      </c>
      <c r="G259" s="116">
        <v>6638300</v>
      </c>
      <c r="H259" s="116">
        <v>4050900</v>
      </c>
      <c r="I259" s="116">
        <v>4050900</v>
      </c>
    </row>
    <row r="260" spans="1:9" ht="47.25">
      <c r="A260" s="53" t="s">
        <v>787</v>
      </c>
      <c r="B260" s="106" t="s">
        <v>120</v>
      </c>
      <c r="C260" s="66" t="s">
        <v>111</v>
      </c>
      <c r="D260" s="66" t="s">
        <v>106</v>
      </c>
      <c r="E260" s="106" t="s">
        <v>887</v>
      </c>
      <c r="F260" s="106"/>
      <c r="G260" s="116">
        <v>30341955</v>
      </c>
      <c r="H260" s="116">
        <v>32980200</v>
      </c>
      <c r="I260" s="116">
        <v>33045900</v>
      </c>
    </row>
    <row r="261" spans="1:9" ht="47.25">
      <c r="A261" s="53" t="s">
        <v>151</v>
      </c>
      <c r="B261" s="106" t="s">
        <v>120</v>
      </c>
      <c r="C261" s="66" t="s">
        <v>111</v>
      </c>
      <c r="D261" s="66" t="s">
        <v>106</v>
      </c>
      <c r="E261" s="106" t="s">
        <v>887</v>
      </c>
      <c r="F261" s="106" t="s">
        <v>3</v>
      </c>
      <c r="G261" s="116">
        <v>30319155</v>
      </c>
      <c r="H261" s="116">
        <v>32957400</v>
      </c>
      <c r="I261" s="116">
        <v>33023100</v>
      </c>
    </row>
    <row r="262" spans="1:9" ht="15.75">
      <c r="A262" s="53" t="s">
        <v>156</v>
      </c>
      <c r="B262" s="106" t="s">
        <v>120</v>
      </c>
      <c r="C262" s="66" t="s">
        <v>111</v>
      </c>
      <c r="D262" s="66" t="s">
        <v>106</v>
      </c>
      <c r="E262" s="106" t="s">
        <v>887</v>
      </c>
      <c r="F262" s="106" t="s">
        <v>157</v>
      </c>
      <c r="G262" s="116">
        <v>22800</v>
      </c>
      <c r="H262" s="116">
        <v>22800</v>
      </c>
      <c r="I262" s="116">
        <v>22800</v>
      </c>
    </row>
    <row r="263" spans="1:9" ht="31.5">
      <c r="A263" s="53" t="s">
        <v>13</v>
      </c>
      <c r="B263" s="106" t="s">
        <v>120</v>
      </c>
      <c r="C263" s="66" t="s">
        <v>111</v>
      </c>
      <c r="D263" s="66" t="s">
        <v>106</v>
      </c>
      <c r="E263" s="106" t="s">
        <v>888</v>
      </c>
      <c r="F263" s="106"/>
      <c r="G263" s="116">
        <v>528208.30000000005</v>
      </c>
      <c r="H263" s="116"/>
      <c r="I263" s="116"/>
    </row>
    <row r="264" spans="1:9" ht="31.5">
      <c r="A264" s="53" t="s">
        <v>195</v>
      </c>
      <c r="B264" s="106" t="s">
        <v>120</v>
      </c>
      <c r="C264" s="66" t="s">
        <v>111</v>
      </c>
      <c r="D264" s="66" t="s">
        <v>106</v>
      </c>
      <c r="E264" s="106" t="s">
        <v>889</v>
      </c>
      <c r="F264" s="106"/>
      <c r="G264" s="116">
        <v>528208.30000000005</v>
      </c>
      <c r="H264" s="116"/>
      <c r="I264" s="116"/>
    </row>
    <row r="265" spans="1:9" ht="47.25">
      <c r="A265" s="53" t="s">
        <v>151</v>
      </c>
      <c r="B265" s="106" t="s">
        <v>120</v>
      </c>
      <c r="C265" s="66" t="s">
        <v>111</v>
      </c>
      <c r="D265" s="66" t="s">
        <v>106</v>
      </c>
      <c r="E265" s="106" t="s">
        <v>889</v>
      </c>
      <c r="F265" s="106" t="s">
        <v>3</v>
      </c>
      <c r="G265" s="116">
        <v>528208.30000000005</v>
      </c>
      <c r="H265" s="116"/>
      <c r="I265" s="116"/>
    </row>
    <row r="266" spans="1:9" ht="47.25">
      <c r="A266" s="53" t="s">
        <v>781</v>
      </c>
      <c r="B266" s="106" t="s">
        <v>120</v>
      </c>
      <c r="C266" s="66" t="s">
        <v>111</v>
      </c>
      <c r="D266" s="66" t="s">
        <v>106</v>
      </c>
      <c r="E266" s="106" t="s">
        <v>269</v>
      </c>
      <c r="F266" s="106"/>
      <c r="G266" s="116">
        <v>440450.84</v>
      </c>
      <c r="H266" s="116"/>
      <c r="I266" s="116"/>
    </row>
    <row r="267" spans="1:9" ht="31.5">
      <c r="A267" s="53" t="s">
        <v>13</v>
      </c>
      <c r="B267" s="106" t="s">
        <v>120</v>
      </c>
      <c r="C267" s="66" t="s">
        <v>111</v>
      </c>
      <c r="D267" s="66" t="s">
        <v>106</v>
      </c>
      <c r="E267" s="106" t="s">
        <v>270</v>
      </c>
      <c r="F267" s="106"/>
      <c r="G267" s="116">
        <v>440450.84</v>
      </c>
      <c r="H267" s="116"/>
      <c r="I267" s="116"/>
    </row>
    <row r="268" spans="1:9" ht="31.5">
      <c r="A268" s="53" t="s">
        <v>199</v>
      </c>
      <c r="B268" s="106" t="s">
        <v>120</v>
      </c>
      <c r="C268" s="66" t="s">
        <v>111</v>
      </c>
      <c r="D268" s="66" t="s">
        <v>106</v>
      </c>
      <c r="E268" s="106" t="s">
        <v>271</v>
      </c>
      <c r="F268" s="106"/>
      <c r="G268" s="116">
        <v>440450.84</v>
      </c>
      <c r="H268" s="116"/>
      <c r="I268" s="116"/>
    </row>
    <row r="269" spans="1:9" ht="47.25">
      <c r="A269" s="53" t="s">
        <v>151</v>
      </c>
      <c r="B269" s="106" t="s">
        <v>120</v>
      </c>
      <c r="C269" s="66" t="s">
        <v>111</v>
      </c>
      <c r="D269" s="66" t="s">
        <v>106</v>
      </c>
      <c r="E269" s="106" t="s">
        <v>271</v>
      </c>
      <c r="F269" s="106" t="s">
        <v>3</v>
      </c>
      <c r="G269" s="116">
        <v>440450.84</v>
      </c>
      <c r="H269" s="116"/>
      <c r="I269" s="116"/>
    </row>
    <row r="270" spans="1:9" ht="47.25">
      <c r="A270" s="53" t="s">
        <v>863</v>
      </c>
      <c r="B270" s="106" t="s">
        <v>120</v>
      </c>
      <c r="C270" s="66" t="s">
        <v>111</v>
      </c>
      <c r="D270" s="66" t="s">
        <v>106</v>
      </c>
      <c r="E270" s="106" t="s">
        <v>375</v>
      </c>
      <c r="F270" s="106"/>
      <c r="G270" s="116">
        <v>1567340</v>
      </c>
      <c r="H270" s="116"/>
      <c r="I270" s="116"/>
    </row>
    <row r="271" spans="1:9" ht="47.25">
      <c r="A271" s="53" t="s">
        <v>865</v>
      </c>
      <c r="B271" s="106" t="s">
        <v>120</v>
      </c>
      <c r="C271" s="66" t="s">
        <v>111</v>
      </c>
      <c r="D271" s="66" t="s">
        <v>106</v>
      </c>
      <c r="E271" s="106" t="s">
        <v>379</v>
      </c>
      <c r="F271" s="106"/>
      <c r="G271" s="116">
        <v>1567340</v>
      </c>
      <c r="H271" s="116"/>
      <c r="I271" s="116"/>
    </row>
    <row r="272" spans="1:9" ht="31.5">
      <c r="A272" s="53" t="s">
        <v>13</v>
      </c>
      <c r="B272" s="106" t="s">
        <v>120</v>
      </c>
      <c r="C272" s="66" t="s">
        <v>111</v>
      </c>
      <c r="D272" s="66" t="s">
        <v>106</v>
      </c>
      <c r="E272" s="106" t="s">
        <v>1278</v>
      </c>
      <c r="F272" s="106"/>
      <c r="G272" s="116">
        <v>1567340</v>
      </c>
      <c r="H272" s="116"/>
      <c r="I272" s="116"/>
    </row>
    <row r="273" spans="1:9" ht="47.25">
      <c r="A273" s="53" t="s">
        <v>867</v>
      </c>
      <c r="B273" s="106" t="s">
        <v>120</v>
      </c>
      <c r="C273" s="66" t="s">
        <v>111</v>
      </c>
      <c r="D273" s="66" t="s">
        <v>106</v>
      </c>
      <c r="E273" s="106" t="s">
        <v>1279</v>
      </c>
      <c r="F273" s="106"/>
      <c r="G273" s="116">
        <v>1567340</v>
      </c>
      <c r="H273" s="116"/>
      <c r="I273" s="116"/>
    </row>
    <row r="274" spans="1:9" ht="47.25">
      <c r="A274" s="53" t="s">
        <v>151</v>
      </c>
      <c r="B274" s="106" t="s">
        <v>120</v>
      </c>
      <c r="C274" s="66" t="s">
        <v>111</v>
      </c>
      <c r="D274" s="66" t="s">
        <v>106</v>
      </c>
      <c r="E274" s="106" t="s">
        <v>1279</v>
      </c>
      <c r="F274" s="106" t="s">
        <v>3</v>
      </c>
      <c r="G274" s="116">
        <v>1567340</v>
      </c>
      <c r="H274" s="116"/>
      <c r="I274" s="116"/>
    </row>
    <row r="275" spans="1:9" ht="15.75">
      <c r="A275" s="127" t="s">
        <v>129</v>
      </c>
      <c r="B275" s="128" t="s">
        <v>120</v>
      </c>
      <c r="C275" s="65" t="s">
        <v>111</v>
      </c>
      <c r="D275" s="65" t="s">
        <v>77</v>
      </c>
      <c r="E275" s="128"/>
      <c r="F275" s="128"/>
      <c r="G275" s="129">
        <v>61462876.259999998</v>
      </c>
      <c r="H275" s="129">
        <v>48579200</v>
      </c>
      <c r="I275" s="129">
        <v>110561895.56</v>
      </c>
    </row>
    <row r="276" spans="1:9" ht="60.75" customHeight="1">
      <c r="A276" s="53" t="s">
        <v>778</v>
      </c>
      <c r="B276" s="106" t="s">
        <v>120</v>
      </c>
      <c r="C276" s="66" t="s">
        <v>111</v>
      </c>
      <c r="D276" s="66" t="s">
        <v>77</v>
      </c>
      <c r="E276" s="106" t="s">
        <v>265</v>
      </c>
      <c r="F276" s="106"/>
      <c r="G276" s="116">
        <v>61462876.259999998</v>
      </c>
      <c r="H276" s="116">
        <v>48579200</v>
      </c>
      <c r="I276" s="116">
        <v>110561895.56</v>
      </c>
    </row>
    <row r="277" spans="1:9" ht="47.25">
      <c r="A277" s="53" t="s">
        <v>788</v>
      </c>
      <c r="B277" s="106" t="s">
        <v>120</v>
      </c>
      <c r="C277" s="66" t="s">
        <v>111</v>
      </c>
      <c r="D277" s="66" t="s">
        <v>77</v>
      </c>
      <c r="E277" s="106" t="s">
        <v>282</v>
      </c>
      <c r="F277" s="106"/>
      <c r="G277" s="116">
        <v>13226082.24</v>
      </c>
      <c r="H277" s="116">
        <v>13125300</v>
      </c>
      <c r="I277" s="116">
        <v>13168000</v>
      </c>
    </row>
    <row r="278" spans="1:9" ht="47.25">
      <c r="A278" s="53" t="s">
        <v>147</v>
      </c>
      <c r="B278" s="106" t="s">
        <v>120</v>
      </c>
      <c r="C278" s="66" t="s">
        <v>111</v>
      </c>
      <c r="D278" s="66" t="s">
        <v>77</v>
      </c>
      <c r="E278" s="106" t="s">
        <v>283</v>
      </c>
      <c r="F278" s="106"/>
      <c r="G278" s="116">
        <v>8296662.2400000002</v>
      </c>
      <c r="H278" s="116">
        <v>7579400</v>
      </c>
      <c r="I278" s="116">
        <v>7622100</v>
      </c>
    </row>
    <row r="279" spans="1:9" ht="31.5">
      <c r="A279" s="53" t="s">
        <v>196</v>
      </c>
      <c r="B279" s="106" t="s">
        <v>120</v>
      </c>
      <c r="C279" s="66" t="s">
        <v>111</v>
      </c>
      <c r="D279" s="66" t="s">
        <v>77</v>
      </c>
      <c r="E279" s="106" t="s">
        <v>284</v>
      </c>
      <c r="F279" s="106"/>
      <c r="G279" s="116">
        <v>3462342</v>
      </c>
      <c r="H279" s="116">
        <v>3256000</v>
      </c>
      <c r="I279" s="116">
        <v>3298700</v>
      </c>
    </row>
    <row r="280" spans="1:9" ht="47.25">
      <c r="A280" s="53" t="s">
        <v>151</v>
      </c>
      <c r="B280" s="106" t="s">
        <v>120</v>
      </c>
      <c r="C280" s="66" t="s">
        <v>111</v>
      </c>
      <c r="D280" s="66" t="s">
        <v>77</v>
      </c>
      <c r="E280" s="106" t="s">
        <v>284</v>
      </c>
      <c r="F280" s="106" t="s">
        <v>3</v>
      </c>
      <c r="G280" s="116">
        <v>3462342</v>
      </c>
      <c r="H280" s="116">
        <v>3256000</v>
      </c>
      <c r="I280" s="116">
        <v>3298700</v>
      </c>
    </row>
    <row r="281" spans="1:9" ht="31.5">
      <c r="A281" s="53" t="s">
        <v>444</v>
      </c>
      <c r="B281" s="106" t="s">
        <v>120</v>
      </c>
      <c r="C281" s="66" t="s">
        <v>111</v>
      </c>
      <c r="D281" s="66" t="s">
        <v>77</v>
      </c>
      <c r="E281" s="106" t="s">
        <v>1268</v>
      </c>
      <c r="F281" s="106"/>
      <c r="G281" s="116">
        <v>723576.24</v>
      </c>
      <c r="H281" s="116"/>
      <c r="I281" s="116"/>
    </row>
    <row r="282" spans="1:9" ht="47.25">
      <c r="A282" s="53" t="s">
        <v>151</v>
      </c>
      <c r="B282" s="106" t="s">
        <v>120</v>
      </c>
      <c r="C282" s="66" t="s">
        <v>111</v>
      </c>
      <c r="D282" s="66" t="s">
        <v>77</v>
      </c>
      <c r="E282" s="106" t="s">
        <v>1268</v>
      </c>
      <c r="F282" s="106" t="s">
        <v>3</v>
      </c>
      <c r="G282" s="116">
        <v>723576.24</v>
      </c>
      <c r="H282" s="116"/>
      <c r="I282" s="116"/>
    </row>
    <row r="283" spans="1:9" ht="15.75">
      <c r="A283" s="53" t="s">
        <v>177</v>
      </c>
      <c r="B283" s="106" t="s">
        <v>120</v>
      </c>
      <c r="C283" s="66" t="s">
        <v>111</v>
      </c>
      <c r="D283" s="66" t="s">
        <v>77</v>
      </c>
      <c r="E283" s="106" t="s">
        <v>285</v>
      </c>
      <c r="F283" s="106"/>
      <c r="G283" s="116">
        <v>771000</v>
      </c>
      <c r="H283" s="116">
        <v>771000</v>
      </c>
      <c r="I283" s="116">
        <v>771000</v>
      </c>
    </row>
    <row r="284" spans="1:9" ht="47.25">
      <c r="A284" s="53" t="s">
        <v>151</v>
      </c>
      <c r="B284" s="106" t="s">
        <v>120</v>
      </c>
      <c r="C284" s="66" t="s">
        <v>111</v>
      </c>
      <c r="D284" s="66" t="s">
        <v>77</v>
      </c>
      <c r="E284" s="106" t="s">
        <v>285</v>
      </c>
      <c r="F284" s="106" t="s">
        <v>3</v>
      </c>
      <c r="G284" s="116">
        <v>771000</v>
      </c>
      <c r="H284" s="116">
        <v>771000</v>
      </c>
      <c r="I284" s="116">
        <v>771000</v>
      </c>
    </row>
    <row r="285" spans="1:9" ht="31.5">
      <c r="A285" s="53" t="s">
        <v>197</v>
      </c>
      <c r="B285" s="106" t="s">
        <v>120</v>
      </c>
      <c r="C285" s="66" t="s">
        <v>111</v>
      </c>
      <c r="D285" s="66" t="s">
        <v>77</v>
      </c>
      <c r="E285" s="106" t="s">
        <v>469</v>
      </c>
      <c r="F285" s="106"/>
      <c r="G285" s="116">
        <v>2994444</v>
      </c>
      <c r="H285" s="116">
        <v>3207100</v>
      </c>
      <c r="I285" s="116">
        <v>3207100</v>
      </c>
    </row>
    <row r="286" spans="1:9" ht="47.25">
      <c r="A286" s="53" t="s">
        <v>151</v>
      </c>
      <c r="B286" s="106" t="s">
        <v>120</v>
      </c>
      <c r="C286" s="66" t="s">
        <v>111</v>
      </c>
      <c r="D286" s="66" t="s">
        <v>77</v>
      </c>
      <c r="E286" s="106" t="s">
        <v>469</v>
      </c>
      <c r="F286" s="106" t="s">
        <v>3</v>
      </c>
      <c r="G286" s="116">
        <v>2994444</v>
      </c>
      <c r="H286" s="116">
        <v>3207100</v>
      </c>
      <c r="I286" s="116">
        <v>3207100</v>
      </c>
    </row>
    <row r="287" spans="1:9" ht="31.5">
      <c r="A287" s="53" t="s">
        <v>222</v>
      </c>
      <c r="B287" s="106" t="s">
        <v>120</v>
      </c>
      <c r="C287" s="66" t="s">
        <v>111</v>
      </c>
      <c r="D287" s="66" t="s">
        <v>77</v>
      </c>
      <c r="E287" s="106" t="s">
        <v>416</v>
      </c>
      <c r="F287" s="106"/>
      <c r="G287" s="116">
        <v>345300</v>
      </c>
      <c r="H287" s="116">
        <v>345300</v>
      </c>
      <c r="I287" s="116">
        <v>345300</v>
      </c>
    </row>
    <row r="288" spans="1:9" ht="47.25">
      <c r="A288" s="53" t="s">
        <v>151</v>
      </c>
      <c r="B288" s="106" t="s">
        <v>120</v>
      </c>
      <c r="C288" s="66" t="s">
        <v>111</v>
      </c>
      <c r="D288" s="66" t="s">
        <v>77</v>
      </c>
      <c r="E288" s="106" t="s">
        <v>416</v>
      </c>
      <c r="F288" s="106" t="s">
        <v>3</v>
      </c>
      <c r="G288" s="116">
        <v>345300</v>
      </c>
      <c r="H288" s="116">
        <v>345300</v>
      </c>
      <c r="I288" s="116">
        <v>345300</v>
      </c>
    </row>
    <row r="289" spans="1:9" ht="31.5">
      <c r="A289" s="53" t="s">
        <v>13</v>
      </c>
      <c r="B289" s="106" t="s">
        <v>120</v>
      </c>
      <c r="C289" s="66" t="s">
        <v>111</v>
      </c>
      <c r="D289" s="66" t="s">
        <v>77</v>
      </c>
      <c r="E289" s="106" t="s">
        <v>286</v>
      </c>
      <c r="F289" s="106"/>
      <c r="G289" s="116">
        <v>4929420</v>
      </c>
      <c r="H289" s="116">
        <v>5545900</v>
      </c>
      <c r="I289" s="116">
        <v>5545900</v>
      </c>
    </row>
    <row r="290" spans="1:9" ht="31.5">
      <c r="A290" s="53" t="s">
        <v>196</v>
      </c>
      <c r="B290" s="106" t="s">
        <v>120</v>
      </c>
      <c r="C290" s="66" t="s">
        <v>111</v>
      </c>
      <c r="D290" s="66" t="s">
        <v>77</v>
      </c>
      <c r="E290" s="106" t="s">
        <v>287</v>
      </c>
      <c r="F290" s="106"/>
      <c r="G290" s="116">
        <v>400000</v>
      </c>
      <c r="H290" s="116">
        <v>400000</v>
      </c>
      <c r="I290" s="116">
        <v>400000</v>
      </c>
    </row>
    <row r="291" spans="1:9" ht="47.25">
      <c r="A291" s="53" t="s">
        <v>151</v>
      </c>
      <c r="B291" s="106" t="s">
        <v>120</v>
      </c>
      <c r="C291" s="66" t="s">
        <v>111</v>
      </c>
      <c r="D291" s="66" t="s">
        <v>77</v>
      </c>
      <c r="E291" s="106" t="s">
        <v>287</v>
      </c>
      <c r="F291" s="106" t="s">
        <v>3</v>
      </c>
      <c r="G291" s="116">
        <v>400000</v>
      </c>
      <c r="H291" s="116">
        <v>400000</v>
      </c>
      <c r="I291" s="116">
        <v>400000</v>
      </c>
    </row>
    <row r="292" spans="1:9" ht="31.5">
      <c r="A292" s="53" t="s">
        <v>0</v>
      </c>
      <c r="B292" s="106" t="s">
        <v>120</v>
      </c>
      <c r="C292" s="66" t="s">
        <v>111</v>
      </c>
      <c r="D292" s="66" t="s">
        <v>77</v>
      </c>
      <c r="E292" s="106" t="s">
        <v>288</v>
      </c>
      <c r="F292" s="106"/>
      <c r="G292" s="116">
        <v>2358400</v>
      </c>
      <c r="H292" s="116">
        <v>2358400</v>
      </c>
      <c r="I292" s="116">
        <v>2358400</v>
      </c>
    </row>
    <row r="293" spans="1:9" ht="47.25">
      <c r="A293" s="53" t="s">
        <v>151</v>
      </c>
      <c r="B293" s="106" t="s">
        <v>120</v>
      </c>
      <c r="C293" s="66" t="s">
        <v>111</v>
      </c>
      <c r="D293" s="66" t="s">
        <v>77</v>
      </c>
      <c r="E293" s="106" t="s">
        <v>288</v>
      </c>
      <c r="F293" s="106" t="s">
        <v>3</v>
      </c>
      <c r="G293" s="116">
        <v>2358400</v>
      </c>
      <c r="H293" s="116">
        <v>2358400</v>
      </c>
      <c r="I293" s="116">
        <v>2358400</v>
      </c>
    </row>
    <row r="294" spans="1:9" ht="31.5">
      <c r="A294" s="53" t="s">
        <v>444</v>
      </c>
      <c r="B294" s="106" t="s">
        <v>120</v>
      </c>
      <c r="C294" s="66" t="s">
        <v>111</v>
      </c>
      <c r="D294" s="66" t="s">
        <v>77</v>
      </c>
      <c r="E294" s="106" t="s">
        <v>435</v>
      </c>
      <c r="F294" s="106"/>
      <c r="G294" s="116"/>
      <c r="H294" s="116">
        <v>716300</v>
      </c>
      <c r="I294" s="116">
        <v>716300</v>
      </c>
    </row>
    <row r="295" spans="1:9" ht="47.25">
      <c r="A295" s="53" t="s">
        <v>151</v>
      </c>
      <c r="B295" s="106" t="s">
        <v>120</v>
      </c>
      <c r="C295" s="66" t="s">
        <v>111</v>
      </c>
      <c r="D295" s="66" t="s">
        <v>77</v>
      </c>
      <c r="E295" s="106" t="s">
        <v>435</v>
      </c>
      <c r="F295" s="106" t="s">
        <v>3</v>
      </c>
      <c r="G295" s="116"/>
      <c r="H295" s="116">
        <v>716300</v>
      </c>
      <c r="I295" s="116">
        <v>716300</v>
      </c>
    </row>
    <row r="296" spans="1:9" ht="31.5">
      <c r="A296" s="53" t="s">
        <v>197</v>
      </c>
      <c r="B296" s="106" t="s">
        <v>120</v>
      </c>
      <c r="C296" s="66" t="s">
        <v>111</v>
      </c>
      <c r="D296" s="66" t="s">
        <v>77</v>
      </c>
      <c r="E296" s="106" t="s">
        <v>470</v>
      </c>
      <c r="F296" s="106"/>
      <c r="G296" s="116">
        <v>2171020</v>
      </c>
      <c r="H296" s="116">
        <v>2071200</v>
      </c>
      <c r="I296" s="116">
        <v>2071200</v>
      </c>
    </row>
    <row r="297" spans="1:9" ht="47.25">
      <c r="A297" s="53" t="s">
        <v>151</v>
      </c>
      <c r="B297" s="106" t="s">
        <v>120</v>
      </c>
      <c r="C297" s="66" t="s">
        <v>111</v>
      </c>
      <c r="D297" s="66" t="s">
        <v>77</v>
      </c>
      <c r="E297" s="106" t="s">
        <v>470</v>
      </c>
      <c r="F297" s="106" t="s">
        <v>3</v>
      </c>
      <c r="G297" s="116">
        <v>2171020</v>
      </c>
      <c r="H297" s="116">
        <v>2071200</v>
      </c>
      <c r="I297" s="116">
        <v>2071200</v>
      </c>
    </row>
    <row r="298" spans="1:9" ht="31.5">
      <c r="A298" s="53" t="s">
        <v>789</v>
      </c>
      <c r="B298" s="106" t="s">
        <v>120</v>
      </c>
      <c r="C298" s="66" t="s">
        <v>111</v>
      </c>
      <c r="D298" s="66" t="s">
        <v>77</v>
      </c>
      <c r="E298" s="106" t="s">
        <v>290</v>
      </c>
      <c r="F298" s="106"/>
      <c r="G298" s="116">
        <v>42152315.020000003</v>
      </c>
      <c r="H298" s="116">
        <v>35453900</v>
      </c>
      <c r="I298" s="116">
        <v>35453900</v>
      </c>
    </row>
    <row r="299" spans="1:9" ht="15.75">
      <c r="A299" s="53" t="s">
        <v>46</v>
      </c>
      <c r="B299" s="106" t="s">
        <v>120</v>
      </c>
      <c r="C299" s="66" t="s">
        <v>111</v>
      </c>
      <c r="D299" s="66" t="s">
        <v>77</v>
      </c>
      <c r="E299" s="106" t="s">
        <v>532</v>
      </c>
      <c r="F299" s="106"/>
      <c r="G299" s="116">
        <v>3815000</v>
      </c>
      <c r="H299" s="116">
        <v>2884200</v>
      </c>
      <c r="I299" s="116">
        <v>2884200</v>
      </c>
    </row>
    <row r="300" spans="1:9" ht="31.5">
      <c r="A300" s="53" t="s">
        <v>198</v>
      </c>
      <c r="B300" s="106" t="s">
        <v>120</v>
      </c>
      <c r="C300" s="66" t="s">
        <v>111</v>
      </c>
      <c r="D300" s="66" t="s">
        <v>77</v>
      </c>
      <c r="E300" s="106" t="s">
        <v>400</v>
      </c>
      <c r="F300" s="106"/>
      <c r="G300" s="116">
        <v>3815000</v>
      </c>
      <c r="H300" s="116">
        <v>2884200</v>
      </c>
      <c r="I300" s="116">
        <v>2884200</v>
      </c>
    </row>
    <row r="301" spans="1:9" ht="94.5">
      <c r="A301" s="53" t="s">
        <v>35</v>
      </c>
      <c r="B301" s="106" t="s">
        <v>120</v>
      </c>
      <c r="C301" s="66" t="s">
        <v>111</v>
      </c>
      <c r="D301" s="66" t="s">
        <v>77</v>
      </c>
      <c r="E301" s="106" t="s">
        <v>400</v>
      </c>
      <c r="F301" s="106" t="s">
        <v>39</v>
      </c>
      <c r="G301" s="116">
        <v>3815000</v>
      </c>
      <c r="H301" s="116">
        <v>2884200</v>
      </c>
      <c r="I301" s="116">
        <v>2884200</v>
      </c>
    </row>
    <row r="302" spans="1:9" ht="47.25">
      <c r="A302" s="53" t="s">
        <v>147</v>
      </c>
      <c r="B302" s="106" t="s">
        <v>120</v>
      </c>
      <c r="C302" s="66" t="s">
        <v>111</v>
      </c>
      <c r="D302" s="66" t="s">
        <v>77</v>
      </c>
      <c r="E302" s="106" t="s">
        <v>223</v>
      </c>
      <c r="F302" s="106"/>
      <c r="G302" s="116">
        <v>10900</v>
      </c>
      <c r="H302" s="116">
        <v>11000</v>
      </c>
      <c r="I302" s="116">
        <v>11000</v>
      </c>
    </row>
    <row r="303" spans="1:9" ht="126">
      <c r="A303" s="123" t="s">
        <v>731</v>
      </c>
      <c r="B303" s="106" t="s">
        <v>120</v>
      </c>
      <c r="C303" s="66" t="s">
        <v>111</v>
      </c>
      <c r="D303" s="66" t="s">
        <v>77</v>
      </c>
      <c r="E303" s="106" t="s">
        <v>471</v>
      </c>
      <c r="F303" s="106"/>
      <c r="G303" s="116">
        <v>10900</v>
      </c>
      <c r="H303" s="116">
        <v>11000</v>
      </c>
      <c r="I303" s="116">
        <v>11000</v>
      </c>
    </row>
    <row r="304" spans="1:9" ht="47.25">
      <c r="A304" s="53" t="s">
        <v>151</v>
      </c>
      <c r="B304" s="106" t="s">
        <v>120</v>
      </c>
      <c r="C304" s="66" t="s">
        <v>111</v>
      </c>
      <c r="D304" s="66" t="s">
        <v>77</v>
      </c>
      <c r="E304" s="106" t="s">
        <v>471</v>
      </c>
      <c r="F304" s="106" t="s">
        <v>3</v>
      </c>
      <c r="G304" s="116">
        <v>10900</v>
      </c>
      <c r="H304" s="116">
        <v>11000</v>
      </c>
      <c r="I304" s="116">
        <v>11000</v>
      </c>
    </row>
    <row r="305" spans="1:9" ht="31.5">
      <c r="A305" s="53" t="s">
        <v>159</v>
      </c>
      <c r="B305" s="106" t="s">
        <v>120</v>
      </c>
      <c r="C305" s="66" t="s">
        <v>111</v>
      </c>
      <c r="D305" s="66" t="s">
        <v>77</v>
      </c>
      <c r="E305" s="106" t="s">
        <v>401</v>
      </c>
      <c r="F305" s="106"/>
      <c r="G305" s="116">
        <v>38326415.020000003</v>
      </c>
      <c r="H305" s="116">
        <v>32558700</v>
      </c>
      <c r="I305" s="116">
        <v>32558700</v>
      </c>
    </row>
    <row r="306" spans="1:9" ht="31.5">
      <c r="A306" s="53" t="s">
        <v>790</v>
      </c>
      <c r="B306" s="106" t="s">
        <v>120</v>
      </c>
      <c r="C306" s="66" t="s">
        <v>111</v>
      </c>
      <c r="D306" s="66" t="s">
        <v>77</v>
      </c>
      <c r="E306" s="106" t="s">
        <v>402</v>
      </c>
      <c r="F306" s="106"/>
      <c r="G306" s="116">
        <v>38326415.020000003</v>
      </c>
      <c r="H306" s="116">
        <v>32558700</v>
      </c>
      <c r="I306" s="116">
        <v>32558700</v>
      </c>
    </row>
    <row r="307" spans="1:9" ht="94.5">
      <c r="A307" s="53" t="s">
        <v>35</v>
      </c>
      <c r="B307" s="106" t="s">
        <v>120</v>
      </c>
      <c r="C307" s="66" t="s">
        <v>111</v>
      </c>
      <c r="D307" s="66" t="s">
        <v>77</v>
      </c>
      <c r="E307" s="106" t="s">
        <v>402</v>
      </c>
      <c r="F307" s="106" t="s">
        <v>39</v>
      </c>
      <c r="G307" s="116">
        <v>35810100</v>
      </c>
      <c r="H307" s="116">
        <v>29980600</v>
      </c>
      <c r="I307" s="116">
        <v>29980600</v>
      </c>
    </row>
    <row r="308" spans="1:9" ht="47.25">
      <c r="A308" s="53" t="s">
        <v>160</v>
      </c>
      <c r="B308" s="106" t="s">
        <v>120</v>
      </c>
      <c r="C308" s="66" t="s">
        <v>111</v>
      </c>
      <c r="D308" s="66" t="s">
        <v>77</v>
      </c>
      <c r="E308" s="106" t="s">
        <v>402</v>
      </c>
      <c r="F308" s="106" t="s">
        <v>92</v>
      </c>
      <c r="G308" s="116">
        <v>2292515.02</v>
      </c>
      <c r="H308" s="116">
        <v>2354300</v>
      </c>
      <c r="I308" s="116">
        <v>2354300</v>
      </c>
    </row>
    <row r="309" spans="1:9" ht="15.75">
      <c r="A309" s="53" t="s">
        <v>156</v>
      </c>
      <c r="B309" s="106" t="s">
        <v>120</v>
      </c>
      <c r="C309" s="66" t="s">
        <v>111</v>
      </c>
      <c r="D309" s="66" t="s">
        <v>77</v>
      </c>
      <c r="E309" s="106" t="s">
        <v>402</v>
      </c>
      <c r="F309" s="106" t="s">
        <v>157</v>
      </c>
      <c r="G309" s="116">
        <v>223800</v>
      </c>
      <c r="H309" s="116">
        <v>223800</v>
      </c>
      <c r="I309" s="116">
        <v>223800</v>
      </c>
    </row>
    <row r="310" spans="1:9" ht="47.25">
      <c r="A310" s="53" t="s">
        <v>781</v>
      </c>
      <c r="B310" s="106" t="s">
        <v>120</v>
      </c>
      <c r="C310" s="66" t="s">
        <v>111</v>
      </c>
      <c r="D310" s="66" t="s">
        <v>77</v>
      </c>
      <c r="E310" s="106" t="s">
        <v>269</v>
      </c>
      <c r="F310" s="106"/>
      <c r="G310" s="116">
        <v>6084479</v>
      </c>
      <c r="H310" s="116"/>
      <c r="I310" s="116">
        <v>61939995.560000002</v>
      </c>
    </row>
    <row r="311" spans="1:9" ht="51" customHeight="1">
      <c r="A311" s="53" t="s">
        <v>13</v>
      </c>
      <c r="B311" s="106" t="s">
        <v>120</v>
      </c>
      <c r="C311" s="66" t="s">
        <v>111</v>
      </c>
      <c r="D311" s="66" t="s">
        <v>77</v>
      </c>
      <c r="E311" s="106" t="s">
        <v>270</v>
      </c>
      <c r="F311" s="106"/>
      <c r="G311" s="116">
        <v>6084479</v>
      </c>
      <c r="H311" s="116"/>
      <c r="I311" s="116">
        <v>61939995.560000002</v>
      </c>
    </row>
    <row r="312" spans="1:9" ht="31.5">
      <c r="A312" s="53" t="s">
        <v>199</v>
      </c>
      <c r="B312" s="106" t="s">
        <v>120</v>
      </c>
      <c r="C312" s="66" t="s">
        <v>111</v>
      </c>
      <c r="D312" s="66" t="s">
        <v>77</v>
      </c>
      <c r="E312" s="106" t="s">
        <v>271</v>
      </c>
      <c r="F312" s="106"/>
      <c r="G312" s="116">
        <v>6084479</v>
      </c>
      <c r="H312" s="116"/>
      <c r="I312" s="116"/>
    </row>
    <row r="313" spans="1:9" ht="47.25">
      <c r="A313" s="53" t="s">
        <v>151</v>
      </c>
      <c r="B313" s="106" t="s">
        <v>120</v>
      </c>
      <c r="C313" s="66" t="s">
        <v>111</v>
      </c>
      <c r="D313" s="66" t="s">
        <v>77</v>
      </c>
      <c r="E313" s="106" t="s">
        <v>271</v>
      </c>
      <c r="F313" s="106" t="s">
        <v>3</v>
      </c>
      <c r="G313" s="116">
        <v>6084479</v>
      </c>
      <c r="H313" s="116"/>
      <c r="I313" s="116"/>
    </row>
    <row r="314" spans="1:9" ht="141.75">
      <c r="A314" s="123" t="s">
        <v>725</v>
      </c>
      <c r="B314" s="106" t="s">
        <v>120</v>
      </c>
      <c r="C314" s="66" t="s">
        <v>111</v>
      </c>
      <c r="D314" s="66" t="s">
        <v>77</v>
      </c>
      <c r="E314" s="106" t="s">
        <v>702</v>
      </c>
      <c r="F314" s="106"/>
      <c r="G314" s="116"/>
      <c r="H314" s="116"/>
      <c r="I314" s="116">
        <v>61939995.560000002</v>
      </c>
    </row>
    <row r="315" spans="1:9" ht="47.25">
      <c r="A315" s="53" t="s">
        <v>151</v>
      </c>
      <c r="B315" s="106" t="s">
        <v>120</v>
      </c>
      <c r="C315" s="66" t="s">
        <v>111</v>
      </c>
      <c r="D315" s="66" t="s">
        <v>77</v>
      </c>
      <c r="E315" s="106" t="s">
        <v>702</v>
      </c>
      <c r="F315" s="106" t="s">
        <v>3</v>
      </c>
      <c r="G315" s="116"/>
      <c r="H315" s="116"/>
      <c r="I315" s="116">
        <v>61939995.560000002</v>
      </c>
    </row>
    <row r="316" spans="1:9" ht="15.75">
      <c r="A316" s="124" t="s">
        <v>682</v>
      </c>
      <c r="B316" s="125" t="s">
        <v>120</v>
      </c>
      <c r="C316" s="64" t="s">
        <v>78</v>
      </c>
      <c r="D316" s="64" t="s">
        <v>107</v>
      </c>
      <c r="E316" s="125"/>
      <c r="F316" s="125"/>
      <c r="G316" s="126">
        <v>61468760</v>
      </c>
      <c r="H316" s="126">
        <v>23262400</v>
      </c>
      <c r="I316" s="126">
        <v>23262400</v>
      </c>
    </row>
    <row r="317" spans="1:9" ht="15.75">
      <c r="A317" s="127" t="s">
        <v>89</v>
      </c>
      <c r="B317" s="128" t="s">
        <v>120</v>
      </c>
      <c r="C317" s="65" t="s">
        <v>78</v>
      </c>
      <c r="D317" s="65" t="s">
        <v>106</v>
      </c>
      <c r="E317" s="128"/>
      <c r="F317" s="128"/>
      <c r="G317" s="129">
        <v>32905960</v>
      </c>
      <c r="H317" s="129"/>
      <c r="I317" s="129"/>
    </row>
    <row r="318" spans="1:9" ht="47.25">
      <c r="A318" s="53" t="s">
        <v>791</v>
      </c>
      <c r="B318" s="106" t="s">
        <v>120</v>
      </c>
      <c r="C318" s="66" t="s">
        <v>78</v>
      </c>
      <c r="D318" s="66" t="s">
        <v>106</v>
      </c>
      <c r="E318" s="106" t="s">
        <v>309</v>
      </c>
      <c r="F318" s="106"/>
      <c r="G318" s="116">
        <v>32905960</v>
      </c>
      <c r="H318" s="116"/>
      <c r="I318" s="116"/>
    </row>
    <row r="319" spans="1:9" ht="63">
      <c r="A319" s="53" t="s">
        <v>792</v>
      </c>
      <c r="B319" s="106" t="s">
        <v>120</v>
      </c>
      <c r="C319" s="66" t="s">
        <v>78</v>
      </c>
      <c r="D319" s="66" t="s">
        <v>106</v>
      </c>
      <c r="E319" s="106" t="s">
        <v>403</v>
      </c>
      <c r="F319" s="106"/>
      <c r="G319" s="116">
        <v>32905960</v>
      </c>
      <c r="H319" s="116"/>
      <c r="I319" s="116"/>
    </row>
    <row r="320" spans="1:9" ht="31.5">
      <c r="A320" s="53" t="s">
        <v>72</v>
      </c>
      <c r="B320" s="106" t="s">
        <v>120</v>
      </c>
      <c r="C320" s="66" t="s">
        <v>78</v>
      </c>
      <c r="D320" s="66" t="s">
        <v>106</v>
      </c>
      <c r="E320" s="106" t="s">
        <v>422</v>
      </c>
      <c r="F320" s="106"/>
      <c r="G320" s="116">
        <v>32905960</v>
      </c>
      <c r="H320" s="116"/>
      <c r="I320" s="116"/>
    </row>
    <row r="321" spans="1:9" ht="110.25">
      <c r="A321" s="53" t="s">
        <v>737</v>
      </c>
      <c r="B321" s="106" t="s">
        <v>120</v>
      </c>
      <c r="C321" s="66" t="s">
        <v>78</v>
      </c>
      <c r="D321" s="66" t="s">
        <v>106</v>
      </c>
      <c r="E321" s="106" t="s">
        <v>479</v>
      </c>
      <c r="F321" s="106"/>
      <c r="G321" s="116">
        <v>32905960</v>
      </c>
      <c r="H321" s="116"/>
      <c r="I321" s="116"/>
    </row>
    <row r="322" spans="1:9" ht="31.5">
      <c r="A322" s="53" t="s">
        <v>36</v>
      </c>
      <c r="B322" s="106" t="s">
        <v>120</v>
      </c>
      <c r="C322" s="66" t="s">
        <v>78</v>
      </c>
      <c r="D322" s="66" t="s">
        <v>106</v>
      </c>
      <c r="E322" s="106" t="s">
        <v>479</v>
      </c>
      <c r="F322" s="106" t="s">
        <v>37</v>
      </c>
      <c r="G322" s="116">
        <v>32905960</v>
      </c>
      <c r="H322" s="116"/>
      <c r="I322" s="116"/>
    </row>
    <row r="323" spans="1:9" ht="15.75">
      <c r="A323" s="127" t="s">
        <v>23</v>
      </c>
      <c r="B323" s="128" t="s">
        <v>120</v>
      </c>
      <c r="C323" s="65" t="s">
        <v>78</v>
      </c>
      <c r="D323" s="65" t="s">
        <v>108</v>
      </c>
      <c r="E323" s="128"/>
      <c r="F323" s="128"/>
      <c r="G323" s="129">
        <v>28562800</v>
      </c>
      <c r="H323" s="129">
        <v>23262400</v>
      </c>
      <c r="I323" s="129">
        <v>23262400</v>
      </c>
    </row>
    <row r="324" spans="1:9" ht="47.25">
      <c r="A324" s="53" t="s">
        <v>778</v>
      </c>
      <c r="B324" s="106" t="s">
        <v>120</v>
      </c>
      <c r="C324" s="66" t="s">
        <v>78</v>
      </c>
      <c r="D324" s="66" t="s">
        <v>108</v>
      </c>
      <c r="E324" s="106" t="s">
        <v>265</v>
      </c>
      <c r="F324" s="106"/>
      <c r="G324" s="116">
        <v>28562800</v>
      </c>
      <c r="H324" s="116">
        <v>23262400</v>
      </c>
      <c r="I324" s="116">
        <v>23262400</v>
      </c>
    </row>
    <row r="325" spans="1:9" ht="47.25">
      <c r="A325" s="53" t="s">
        <v>779</v>
      </c>
      <c r="B325" s="106" t="s">
        <v>120</v>
      </c>
      <c r="C325" s="66" t="s">
        <v>78</v>
      </c>
      <c r="D325" s="66" t="s">
        <v>108</v>
      </c>
      <c r="E325" s="106" t="s">
        <v>266</v>
      </c>
      <c r="F325" s="106"/>
      <c r="G325" s="116">
        <v>9797600</v>
      </c>
      <c r="H325" s="116">
        <v>9797600</v>
      </c>
      <c r="I325" s="116">
        <v>9797600</v>
      </c>
    </row>
    <row r="326" spans="1:9" ht="31.5">
      <c r="A326" s="53" t="s">
        <v>72</v>
      </c>
      <c r="B326" s="106" t="s">
        <v>120</v>
      </c>
      <c r="C326" s="66" t="s">
        <v>78</v>
      </c>
      <c r="D326" s="66" t="s">
        <v>108</v>
      </c>
      <c r="E326" s="106" t="s">
        <v>410</v>
      </c>
      <c r="F326" s="106"/>
      <c r="G326" s="116">
        <v>7681900</v>
      </c>
      <c r="H326" s="116">
        <v>7681900</v>
      </c>
      <c r="I326" s="116">
        <v>7681900</v>
      </c>
    </row>
    <row r="327" spans="1:9" ht="141.75">
      <c r="A327" s="123" t="s">
        <v>726</v>
      </c>
      <c r="B327" s="106" t="s">
        <v>120</v>
      </c>
      <c r="C327" s="66" t="s">
        <v>78</v>
      </c>
      <c r="D327" s="66" t="s">
        <v>108</v>
      </c>
      <c r="E327" s="106" t="s">
        <v>472</v>
      </c>
      <c r="F327" s="106"/>
      <c r="G327" s="116">
        <v>7681900</v>
      </c>
      <c r="H327" s="116">
        <v>7681900</v>
      </c>
      <c r="I327" s="116">
        <v>7681900</v>
      </c>
    </row>
    <row r="328" spans="1:9" ht="31.5">
      <c r="A328" s="53" t="s">
        <v>36</v>
      </c>
      <c r="B328" s="106" t="s">
        <v>120</v>
      </c>
      <c r="C328" s="66" t="s">
        <v>78</v>
      </c>
      <c r="D328" s="66" t="s">
        <v>108</v>
      </c>
      <c r="E328" s="106" t="s">
        <v>472</v>
      </c>
      <c r="F328" s="106" t="s">
        <v>37</v>
      </c>
      <c r="G328" s="116">
        <v>7681900</v>
      </c>
      <c r="H328" s="116">
        <v>7681900</v>
      </c>
      <c r="I328" s="116">
        <v>7681900</v>
      </c>
    </row>
    <row r="329" spans="1:9" ht="47.25">
      <c r="A329" s="53" t="s">
        <v>147</v>
      </c>
      <c r="B329" s="106" t="s">
        <v>120</v>
      </c>
      <c r="C329" s="66" t="s">
        <v>78</v>
      </c>
      <c r="D329" s="66" t="s">
        <v>108</v>
      </c>
      <c r="E329" s="106" t="s">
        <v>267</v>
      </c>
      <c r="F329" s="106"/>
      <c r="G329" s="116">
        <v>2115700</v>
      </c>
      <c r="H329" s="116">
        <v>2115700</v>
      </c>
      <c r="I329" s="116">
        <v>2115700</v>
      </c>
    </row>
    <row r="330" spans="1:9" ht="31.5">
      <c r="A330" s="53" t="s">
        <v>187</v>
      </c>
      <c r="B330" s="106" t="s">
        <v>120</v>
      </c>
      <c r="C330" s="66" t="s">
        <v>78</v>
      </c>
      <c r="D330" s="66" t="s">
        <v>108</v>
      </c>
      <c r="E330" s="106" t="s">
        <v>292</v>
      </c>
      <c r="F330" s="106"/>
      <c r="G330" s="116">
        <v>171800</v>
      </c>
      <c r="H330" s="116">
        <v>171800</v>
      </c>
      <c r="I330" s="116">
        <v>171800</v>
      </c>
    </row>
    <row r="331" spans="1:9" ht="47.25">
      <c r="A331" s="53" t="s">
        <v>151</v>
      </c>
      <c r="B331" s="106" t="s">
        <v>120</v>
      </c>
      <c r="C331" s="66" t="s">
        <v>78</v>
      </c>
      <c r="D331" s="66" t="s">
        <v>108</v>
      </c>
      <c r="E331" s="106" t="s">
        <v>292</v>
      </c>
      <c r="F331" s="106" t="s">
        <v>3</v>
      </c>
      <c r="G331" s="116">
        <v>171800</v>
      </c>
      <c r="H331" s="116">
        <v>171800</v>
      </c>
      <c r="I331" s="116">
        <v>171800</v>
      </c>
    </row>
    <row r="332" spans="1:9" ht="141.75">
      <c r="A332" s="123" t="s">
        <v>793</v>
      </c>
      <c r="B332" s="106" t="s">
        <v>120</v>
      </c>
      <c r="C332" s="66" t="s">
        <v>78</v>
      </c>
      <c r="D332" s="66" t="s">
        <v>108</v>
      </c>
      <c r="E332" s="106" t="s">
        <v>473</v>
      </c>
      <c r="F332" s="106"/>
      <c r="G332" s="116">
        <v>1943900</v>
      </c>
      <c r="H332" s="116">
        <v>1943900</v>
      </c>
      <c r="I332" s="116">
        <v>1943900</v>
      </c>
    </row>
    <row r="333" spans="1:9" ht="47.25">
      <c r="A333" s="53" t="s">
        <v>151</v>
      </c>
      <c r="B333" s="106" t="s">
        <v>120</v>
      </c>
      <c r="C333" s="66" t="s">
        <v>78</v>
      </c>
      <c r="D333" s="66" t="s">
        <v>108</v>
      </c>
      <c r="E333" s="106" t="s">
        <v>473</v>
      </c>
      <c r="F333" s="106" t="s">
        <v>3</v>
      </c>
      <c r="G333" s="116">
        <v>1943900</v>
      </c>
      <c r="H333" s="116">
        <v>1943900</v>
      </c>
      <c r="I333" s="116">
        <v>1943900</v>
      </c>
    </row>
    <row r="334" spans="1:9" ht="47.25">
      <c r="A334" s="53" t="s">
        <v>782</v>
      </c>
      <c r="B334" s="106" t="s">
        <v>120</v>
      </c>
      <c r="C334" s="66" t="s">
        <v>78</v>
      </c>
      <c r="D334" s="66" t="s">
        <v>108</v>
      </c>
      <c r="E334" s="106" t="s">
        <v>272</v>
      </c>
      <c r="F334" s="106"/>
      <c r="G334" s="116">
        <v>5300400</v>
      </c>
      <c r="H334" s="116"/>
      <c r="I334" s="116"/>
    </row>
    <row r="335" spans="1:9" ht="47.25">
      <c r="A335" s="53" t="s">
        <v>147</v>
      </c>
      <c r="B335" s="106" t="s">
        <v>120</v>
      </c>
      <c r="C335" s="66" t="s">
        <v>78</v>
      </c>
      <c r="D335" s="66" t="s">
        <v>108</v>
      </c>
      <c r="E335" s="106" t="s">
        <v>277</v>
      </c>
      <c r="F335" s="106"/>
      <c r="G335" s="116">
        <v>5300400</v>
      </c>
      <c r="H335" s="116"/>
      <c r="I335" s="116"/>
    </row>
    <row r="336" spans="1:9" ht="31.5">
      <c r="A336" s="53" t="s">
        <v>187</v>
      </c>
      <c r="B336" s="106" t="s">
        <v>120</v>
      </c>
      <c r="C336" s="66" t="s">
        <v>78</v>
      </c>
      <c r="D336" s="66" t="s">
        <v>108</v>
      </c>
      <c r="E336" s="106" t="s">
        <v>890</v>
      </c>
      <c r="F336" s="106"/>
      <c r="G336" s="116">
        <v>5300400</v>
      </c>
      <c r="H336" s="116"/>
      <c r="I336" s="116"/>
    </row>
    <row r="337" spans="1:9" ht="47.25">
      <c r="A337" s="53" t="s">
        <v>151</v>
      </c>
      <c r="B337" s="106" t="s">
        <v>120</v>
      </c>
      <c r="C337" s="66" t="s">
        <v>78</v>
      </c>
      <c r="D337" s="66" t="s">
        <v>108</v>
      </c>
      <c r="E337" s="106" t="s">
        <v>890</v>
      </c>
      <c r="F337" s="106" t="s">
        <v>3</v>
      </c>
      <c r="G337" s="116">
        <v>5300400</v>
      </c>
      <c r="H337" s="116"/>
      <c r="I337" s="116"/>
    </row>
    <row r="338" spans="1:9" ht="31.5">
      <c r="A338" s="53" t="s">
        <v>789</v>
      </c>
      <c r="B338" s="106" t="s">
        <v>120</v>
      </c>
      <c r="C338" s="66" t="s">
        <v>78</v>
      </c>
      <c r="D338" s="66" t="s">
        <v>108</v>
      </c>
      <c r="E338" s="106" t="s">
        <v>290</v>
      </c>
      <c r="F338" s="106"/>
      <c r="G338" s="116">
        <v>13464800</v>
      </c>
      <c r="H338" s="116">
        <v>13464800</v>
      </c>
      <c r="I338" s="116">
        <v>13464800</v>
      </c>
    </row>
    <row r="339" spans="1:9" ht="31.5">
      <c r="A339" s="53" t="s">
        <v>72</v>
      </c>
      <c r="B339" s="106" t="s">
        <v>120</v>
      </c>
      <c r="C339" s="66" t="s">
        <v>78</v>
      </c>
      <c r="D339" s="66" t="s">
        <v>108</v>
      </c>
      <c r="E339" s="106" t="s">
        <v>291</v>
      </c>
      <c r="F339" s="106"/>
      <c r="G339" s="116">
        <v>13464800</v>
      </c>
      <c r="H339" s="116">
        <v>13464800</v>
      </c>
      <c r="I339" s="116">
        <v>13464800</v>
      </c>
    </row>
    <row r="340" spans="1:9" ht="51" customHeight="1">
      <c r="A340" s="123" t="s">
        <v>727</v>
      </c>
      <c r="B340" s="106" t="s">
        <v>120</v>
      </c>
      <c r="C340" s="66" t="s">
        <v>78</v>
      </c>
      <c r="D340" s="66" t="s">
        <v>108</v>
      </c>
      <c r="E340" s="106" t="s">
        <v>474</v>
      </c>
      <c r="F340" s="106"/>
      <c r="G340" s="116">
        <v>13464800</v>
      </c>
      <c r="H340" s="116">
        <v>13464800</v>
      </c>
      <c r="I340" s="116">
        <v>13464800</v>
      </c>
    </row>
    <row r="341" spans="1:9" ht="31.5">
      <c r="A341" s="53" t="s">
        <v>36</v>
      </c>
      <c r="B341" s="106" t="s">
        <v>120</v>
      </c>
      <c r="C341" s="66" t="s">
        <v>78</v>
      </c>
      <c r="D341" s="66" t="s">
        <v>108</v>
      </c>
      <c r="E341" s="106" t="s">
        <v>474</v>
      </c>
      <c r="F341" s="106" t="s">
        <v>37</v>
      </c>
      <c r="G341" s="116">
        <v>13464800</v>
      </c>
      <c r="H341" s="116">
        <v>13464800</v>
      </c>
      <c r="I341" s="116">
        <v>13464800</v>
      </c>
    </row>
    <row r="342" spans="1:9" ht="31.5">
      <c r="A342" s="107" t="s">
        <v>794</v>
      </c>
      <c r="B342" s="108" t="s">
        <v>162</v>
      </c>
      <c r="C342" s="108"/>
      <c r="D342" s="61"/>
      <c r="E342" s="108"/>
      <c r="F342" s="108"/>
      <c r="G342" s="115">
        <v>221355425.12</v>
      </c>
      <c r="H342" s="115">
        <v>240745800</v>
      </c>
      <c r="I342" s="115">
        <v>119772367</v>
      </c>
    </row>
    <row r="343" spans="1:9" ht="15.75">
      <c r="A343" s="124" t="s">
        <v>777</v>
      </c>
      <c r="B343" s="125" t="s">
        <v>162</v>
      </c>
      <c r="C343" s="64" t="s">
        <v>111</v>
      </c>
      <c r="D343" s="64" t="s">
        <v>107</v>
      </c>
      <c r="E343" s="125"/>
      <c r="F343" s="125"/>
      <c r="G343" s="126">
        <v>38222475</v>
      </c>
      <c r="H343" s="126">
        <v>36638800</v>
      </c>
      <c r="I343" s="126">
        <v>36669200</v>
      </c>
    </row>
    <row r="344" spans="1:9" ht="15.75">
      <c r="A344" s="127" t="s">
        <v>62</v>
      </c>
      <c r="B344" s="128" t="s">
        <v>162</v>
      </c>
      <c r="C344" s="65" t="s">
        <v>111</v>
      </c>
      <c r="D344" s="65" t="s">
        <v>106</v>
      </c>
      <c r="E344" s="128"/>
      <c r="F344" s="128"/>
      <c r="G344" s="129">
        <v>35978600</v>
      </c>
      <c r="H344" s="129">
        <v>35927800</v>
      </c>
      <c r="I344" s="129">
        <v>35958200</v>
      </c>
    </row>
    <row r="345" spans="1:9" ht="47.25">
      <c r="A345" s="53" t="s">
        <v>846</v>
      </c>
      <c r="B345" s="106" t="s">
        <v>162</v>
      </c>
      <c r="C345" s="66" t="s">
        <v>111</v>
      </c>
      <c r="D345" s="66" t="s">
        <v>106</v>
      </c>
      <c r="E345" s="106" t="s">
        <v>264</v>
      </c>
      <c r="F345" s="106"/>
      <c r="G345" s="116">
        <v>80000</v>
      </c>
      <c r="H345" s="129"/>
      <c r="I345" s="129"/>
    </row>
    <row r="346" spans="1:9" ht="31.5">
      <c r="A346" s="53" t="s">
        <v>13</v>
      </c>
      <c r="B346" s="106" t="s">
        <v>162</v>
      </c>
      <c r="C346" s="66" t="s">
        <v>111</v>
      </c>
      <c r="D346" s="66" t="s">
        <v>106</v>
      </c>
      <c r="E346" s="106" t="s">
        <v>1253</v>
      </c>
      <c r="F346" s="106"/>
      <c r="G346" s="116">
        <v>80000</v>
      </c>
      <c r="H346" s="129"/>
      <c r="I346" s="129"/>
    </row>
    <row r="347" spans="1:9" ht="31.5">
      <c r="A347" s="53" t="s">
        <v>534</v>
      </c>
      <c r="B347" s="106" t="s">
        <v>162</v>
      </c>
      <c r="C347" s="66" t="s">
        <v>111</v>
      </c>
      <c r="D347" s="66" t="s">
        <v>106</v>
      </c>
      <c r="E347" s="106" t="s">
        <v>1254</v>
      </c>
      <c r="F347" s="106"/>
      <c r="G347" s="116">
        <v>80000</v>
      </c>
      <c r="H347" s="129"/>
      <c r="I347" s="129"/>
    </row>
    <row r="348" spans="1:9" ht="47.25">
      <c r="A348" s="53" t="s">
        <v>151</v>
      </c>
      <c r="B348" s="106" t="s">
        <v>162</v>
      </c>
      <c r="C348" s="66" t="s">
        <v>111</v>
      </c>
      <c r="D348" s="66" t="s">
        <v>106</v>
      </c>
      <c r="E348" s="106" t="s">
        <v>1254</v>
      </c>
      <c r="F348" s="106" t="s">
        <v>3</v>
      </c>
      <c r="G348" s="116">
        <v>80000</v>
      </c>
      <c r="H348" s="129"/>
      <c r="I348" s="129"/>
    </row>
    <row r="349" spans="1:9" ht="47.25">
      <c r="A349" s="53" t="s">
        <v>795</v>
      </c>
      <c r="B349" s="106" t="s">
        <v>162</v>
      </c>
      <c r="C349" s="66" t="s">
        <v>111</v>
      </c>
      <c r="D349" s="66" t="s">
        <v>106</v>
      </c>
      <c r="E349" s="106" t="s">
        <v>293</v>
      </c>
      <c r="F349" s="106"/>
      <c r="G349" s="116">
        <v>35898600</v>
      </c>
      <c r="H349" s="116">
        <v>35927800</v>
      </c>
      <c r="I349" s="116">
        <v>35958200</v>
      </c>
    </row>
    <row r="350" spans="1:9" ht="63">
      <c r="A350" s="53" t="s">
        <v>796</v>
      </c>
      <c r="B350" s="106" t="s">
        <v>162</v>
      </c>
      <c r="C350" s="66" t="s">
        <v>111</v>
      </c>
      <c r="D350" s="66" t="s">
        <v>106</v>
      </c>
      <c r="E350" s="106" t="s">
        <v>294</v>
      </c>
      <c r="F350" s="106"/>
      <c r="G350" s="116">
        <v>35818600</v>
      </c>
      <c r="H350" s="116">
        <v>35847800</v>
      </c>
      <c r="I350" s="116">
        <v>35878200</v>
      </c>
    </row>
    <row r="351" spans="1:9" ht="47.25">
      <c r="A351" s="53" t="s">
        <v>147</v>
      </c>
      <c r="B351" s="106" t="s">
        <v>162</v>
      </c>
      <c r="C351" s="66" t="s">
        <v>111</v>
      </c>
      <c r="D351" s="66" t="s">
        <v>106</v>
      </c>
      <c r="E351" s="106" t="s">
        <v>295</v>
      </c>
      <c r="F351" s="106"/>
      <c r="G351" s="116">
        <v>35818600</v>
      </c>
      <c r="H351" s="116">
        <v>35847800</v>
      </c>
      <c r="I351" s="116">
        <v>35878200</v>
      </c>
    </row>
    <row r="352" spans="1:9" ht="31.5">
      <c r="A352" s="53" t="s">
        <v>195</v>
      </c>
      <c r="B352" s="106" t="s">
        <v>162</v>
      </c>
      <c r="C352" s="66" t="s">
        <v>111</v>
      </c>
      <c r="D352" s="66" t="s">
        <v>106</v>
      </c>
      <c r="E352" s="106" t="s">
        <v>296</v>
      </c>
      <c r="F352" s="106"/>
      <c r="G352" s="116">
        <v>35818600</v>
      </c>
      <c r="H352" s="116">
        <v>35847800</v>
      </c>
      <c r="I352" s="116">
        <v>35878200</v>
      </c>
    </row>
    <row r="353" spans="1:9" ht="47.25">
      <c r="A353" s="53" t="s">
        <v>151</v>
      </c>
      <c r="B353" s="106" t="s">
        <v>162</v>
      </c>
      <c r="C353" s="66" t="s">
        <v>111</v>
      </c>
      <c r="D353" s="66" t="s">
        <v>106</v>
      </c>
      <c r="E353" s="106" t="s">
        <v>296</v>
      </c>
      <c r="F353" s="106" t="s">
        <v>3</v>
      </c>
      <c r="G353" s="116">
        <v>35818600</v>
      </c>
      <c r="H353" s="116">
        <v>35847800</v>
      </c>
      <c r="I353" s="116">
        <v>35878200</v>
      </c>
    </row>
    <row r="354" spans="1:9" ht="47.25">
      <c r="A354" s="53" t="s">
        <v>797</v>
      </c>
      <c r="B354" s="106" t="s">
        <v>162</v>
      </c>
      <c r="C354" s="66" t="s">
        <v>111</v>
      </c>
      <c r="D354" s="66" t="s">
        <v>106</v>
      </c>
      <c r="E354" s="106" t="s">
        <v>297</v>
      </c>
      <c r="F354" s="106"/>
      <c r="G354" s="116">
        <v>80000</v>
      </c>
      <c r="H354" s="116">
        <v>80000</v>
      </c>
      <c r="I354" s="116">
        <v>80000</v>
      </c>
    </row>
    <row r="355" spans="1:9" ht="31.5">
      <c r="A355" s="53" t="s">
        <v>13</v>
      </c>
      <c r="B355" s="106" t="s">
        <v>162</v>
      </c>
      <c r="C355" s="66" t="s">
        <v>111</v>
      </c>
      <c r="D355" s="66" t="s">
        <v>106</v>
      </c>
      <c r="E355" s="106" t="s">
        <v>298</v>
      </c>
      <c r="F355" s="106"/>
      <c r="G355" s="116">
        <v>80000</v>
      </c>
      <c r="H355" s="116">
        <v>80000</v>
      </c>
      <c r="I355" s="116">
        <v>80000</v>
      </c>
    </row>
    <row r="356" spans="1:9" ht="31.5">
      <c r="A356" s="53" t="s">
        <v>188</v>
      </c>
      <c r="B356" s="106" t="s">
        <v>162</v>
      </c>
      <c r="C356" s="66" t="s">
        <v>111</v>
      </c>
      <c r="D356" s="66" t="s">
        <v>106</v>
      </c>
      <c r="E356" s="106" t="s">
        <v>299</v>
      </c>
      <c r="F356" s="106"/>
      <c r="G356" s="116">
        <v>80000</v>
      </c>
      <c r="H356" s="116">
        <v>80000</v>
      </c>
      <c r="I356" s="116">
        <v>80000</v>
      </c>
    </row>
    <row r="357" spans="1:9" ht="47.25">
      <c r="A357" s="53" t="s">
        <v>151</v>
      </c>
      <c r="B357" s="106" t="s">
        <v>162</v>
      </c>
      <c r="C357" s="66" t="s">
        <v>111</v>
      </c>
      <c r="D357" s="66" t="s">
        <v>106</v>
      </c>
      <c r="E357" s="106" t="s">
        <v>299</v>
      </c>
      <c r="F357" s="106" t="s">
        <v>3</v>
      </c>
      <c r="G357" s="116">
        <v>80000</v>
      </c>
      <c r="H357" s="116">
        <v>80000</v>
      </c>
      <c r="I357" s="116">
        <v>80000</v>
      </c>
    </row>
    <row r="358" spans="1:9" ht="15.75">
      <c r="A358" s="127" t="s">
        <v>798</v>
      </c>
      <c r="B358" s="128" t="s">
        <v>162</v>
      </c>
      <c r="C358" s="65" t="s">
        <v>111</v>
      </c>
      <c r="D358" s="65" t="s">
        <v>111</v>
      </c>
      <c r="E358" s="128"/>
      <c r="F358" s="128"/>
      <c r="G358" s="129">
        <v>2243875</v>
      </c>
      <c r="H358" s="129">
        <v>711000</v>
      </c>
      <c r="I358" s="129">
        <v>711000</v>
      </c>
    </row>
    <row r="359" spans="1:9" ht="47.25">
      <c r="A359" s="53" t="s">
        <v>799</v>
      </c>
      <c r="B359" s="106" t="s">
        <v>162</v>
      </c>
      <c r="C359" s="66" t="s">
        <v>111</v>
      </c>
      <c r="D359" s="66" t="s">
        <v>111</v>
      </c>
      <c r="E359" s="106" t="s">
        <v>289</v>
      </c>
      <c r="F359" s="106"/>
      <c r="G359" s="116">
        <v>2243875</v>
      </c>
      <c r="H359" s="116">
        <v>711000</v>
      </c>
      <c r="I359" s="116">
        <v>711000</v>
      </c>
    </row>
    <row r="360" spans="1:9" ht="31.5">
      <c r="A360" s="53" t="s">
        <v>123</v>
      </c>
      <c r="B360" s="106" t="s">
        <v>162</v>
      </c>
      <c r="C360" s="66" t="s">
        <v>111</v>
      </c>
      <c r="D360" s="66" t="s">
        <v>111</v>
      </c>
      <c r="E360" s="106" t="s">
        <v>301</v>
      </c>
      <c r="F360" s="106"/>
      <c r="G360" s="116">
        <v>402875</v>
      </c>
      <c r="H360" s="116">
        <v>370000</v>
      </c>
      <c r="I360" s="116">
        <v>370000</v>
      </c>
    </row>
    <row r="361" spans="1:9" ht="31.5">
      <c r="A361" s="53" t="s">
        <v>188</v>
      </c>
      <c r="B361" s="106" t="s">
        <v>162</v>
      </c>
      <c r="C361" s="66" t="s">
        <v>111</v>
      </c>
      <c r="D361" s="66" t="s">
        <v>111</v>
      </c>
      <c r="E361" s="106" t="s">
        <v>302</v>
      </c>
      <c r="F361" s="106"/>
      <c r="G361" s="116">
        <v>402875</v>
      </c>
      <c r="H361" s="116">
        <v>370000</v>
      </c>
      <c r="I361" s="116">
        <v>370000</v>
      </c>
    </row>
    <row r="362" spans="1:9" ht="47.25">
      <c r="A362" s="53" t="s">
        <v>160</v>
      </c>
      <c r="B362" s="106" t="s">
        <v>162</v>
      </c>
      <c r="C362" s="66" t="s">
        <v>111</v>
      </c>
      <c r="D362" s="66" t="s">
        <v>111</v>
      </c>
      <c r="E362" s="106" t="s">
        <v>302</v>
      </c>
      <c r="F362" s="106" t="s">
        <v>92</v>
      </c>
      <c r="G362" s="116">
        <v>387875</v>
      </c>
      <c r="H362" s="116">
        <v>370000</v>
      </c>
      <c r="I362" s="116">
        <v>370000</v>
      </c>
    </row>
    <row r="363" spans="1:9" ht="31.5">
      <c r="A363" s="53" t="s">
        <v>36</v>
      </c>
      <c r="B363" s="106" t="s">
        <v>162</v>
      </c>
      <c r="C363" s="66" t="s">
        <v>111</v>
      </c>
      <c r="D363" s="66" t="s">
        <v>111</v>
      </c>
      <c r="E363" s="106" t="s">
        <v>302</v>
      </c>
      <c r="F363" s="106" t="s">
        <v>37</v>
      </c>
      <c r="G363" s="116">
        <v>15000</v>
      </c>
      <c r="H363" s="116"/>
      <c r="I363" s="116"/>
    </row>
    <row r="364" spans="1:9" ht="31.5">
      <c r="A364" s="53" t="s">
        <v>800</v>
      </c>
      <c r="B364" s="106" t="s">
        <v>162</v>
      </c>
      <c r="C364" s="66" t="s">
        <v>111</v>
      </c>
      <c r="D364" s="66" t="s">
        <v>111</v>
      </c>
      <c r="E364" s="106" t="s">
        <v>891</v>
      </c>
      <c r="F364" s="106"/>
      <c r="G364" s="116">
        <v>1500000</v>
      </c>
      <c r="H364" s="116"/>
      <c r="I364" s="116"/>
    </row>
    <row r="365" spans="1:9" ht="31.5">
      <c r="A365" s="53" t="s">
        <v>801</v>
      </c>
      <c r="B365" s="106" t="s">
        <v>162</v>
      </c>
      <c r="C365" s="66" t="s">
        <v>111</v>
      </c>
      <c r="D365" s="66" t="s">
        <v>111</v>
      </c>
      <c r="E365" s="106" t="s">
        <v>892</v>
      </c>
      <c r="F365" s="106"/>
      <c r="G365" s="116">
        <v>1500000</v>
      </c>
      <c r="H365" s="116"/>
      <c r="I365" s="116"/>
    </row>
    <row r="366" spans="1:9" ht="15.75">
      <c r="A366" s="53" t="s">
        <v>91</v>
      </c>
      <c r="B366" s="106" t="s">
        <v>162</v>
      </c>
      <c r="C366" s="66" t="s">
        <v>111</v>
      </c>
      <c r="D366" s="66" t="s">
        <v>111</v>
      </c>
      <c r="E366" s="106" t="s">
        <v>892</v>
      </c>
      <c r="F366" s="106" t="s">
        <v>132</v>
      </c>
      <c r="G366" s="116">
        <v>1500000</v>
      </c>
      <c r="H366" s="116"/>
      <c r="I366" s="116"/>
    </row>
    <row r="367" spans="1:9" ht="47.25">
      <c r="A367" s="53" t="s">
        <v>746</v>
      </c>
      <c r="B367" s="106" t="s">
        <v>162</v>
      </c>
      <c r="C367" s="66" t="s">
        <v>111</v>
      </c>
      <c r="D367" s="66" t="s">
        <v>111</v>
      </c>
      <c r="E367" s="106" t="s">
        <v>747</v>
      </c>
      <c r="F367" s="106"/>
      <c r="G367" s="116">
        <v>341000</v>
      </c>
      <c r="H367" s="116">
        <v>341000</v>
      </c>
      <c r="I367" s="116">
        <v>341000</v>
      </c>
    </row>
    <row r="368" spans="1:9" ht="31.5">
      <c r="A368" s="53" t="s">
        <v>748</v>
      </c>
      <c r="B368" s="106" t="s">
        <v>162</v>
      </c>
      <c r="C368" s="66" t="s">
        <v>111</v>
      </c>
      <c r="D368" s="66" t="s">
        <v>111</v>
      </c>
      <c r="E368" s="106" t="s">
        <v>749</v>
      </c>
      <c r="F368" s="106"/>
      <c r="G368" s="116">
        <v>341000</v>
      </c>
      <c r="H368" s="116">
        <v>341000</v>
      </c>
      <c r="I368" s="116">
        <v>341000</v>
      </c>
    </row>
    <row r="369" spans="1:9" ht="47.25">
      <c r="A369" s="53" t="s">
        <v>160</v>
      </c>
      <c r="B369" s="106" t="s">
        <v>162</v>
      </c>
      <c r="C369" s="66" t="s">
        <v>111</v>
      </c>
      <c r="D369" s="66" t="s">
        <v>111</v>
      </c>
      <c r="E369" s="106" t="s">
        <v>749</v>
      </c>
      <c r="F369" s="106" t="s">
        <v>92</v>
      </c>
      <c r="G369" s="116">
        <v>341000</v>
      </c>
      <c r="H369" s="116">
        <v>341000</v>
      </c>
      <c r="I369" s="116">
        <v>341000</v>
      </c>
    </row>
    <row r="370" spans="1:9" ht="15.75">
      <c r="A370" s="124" t="s">
        <v>802</v>
      </c>
      <c r="B370" s="125" t="s">
        <v>162</v>
      </c>
      <c r="C370" s="64" t="s">
        <v>82</v>
      </c>
      <c r="D370" s="64" t="s">
        <v>107</v>
      </c>
      <c r="E370" s="125"/>
      <c r="F370" s="125"/>
      <c r="G370" s="126">
        <v>179694318.12</v>
      </c>
      <c r="H370" s="126">
        <v>204107000</v>
      </c>
      <c r="I370" s="126">
        <v>83103167</v>
      </c>
    </row>
    <row r="371" spans="1:9" ht="15.75">
      <c r="A371" s="127" t="s">
        <v>99</v>
      </c>
      <c r="B371" s="128" t="s">
        <v>162</v>
      </c>
      <c r="C371" s="65" t="s">
        <v>82</v>
      </c>
      <c r="D371" s="65" t="s">
        <v>104</v>
      </c>
      <c r="E371" s="128"/>
      <c r="F371" s="128"/>
      <c r="G371" s="129">
        <v>156065248.27000001</v>
      </c>
      <c r="H371" s="129">
        <v>184002600</v>
      </c>
      <c r="I371" s="129">
        <v>62906167</v>
      </c>
    </row>
    <row r="372" spans="1:9" ht="47.25">
      <c r="A372" s="53" t="s">
        <v>846</v>
      </c>
      <c r="B372" s="106" t="s">
        <v>162</v>
      </c>
      <c r="C372" s="66" t="s">
        <v>82</v>
      </c>
      <c r="D372" s="66" t="s">
        <v>104</v>
      </c>
      <c r="E372" s="106" t="s">
        <v>264</v>
      </c>
      <c r="F372" s="106"/>
      <c r="G372" s="116">
        <v>80000</v>
      </c>
      <c r="H372" s="129"/>
      <c r="I372" s="129"/>
    </row>
    <row r="373" spans="1:9" ht="94.5">
      <c r="A373" s="53" t="s">
        <v>179</v>
      </c>
      <c r="B373" s="106" t="s">
        <v>162</v>
      </c>
      <c r="C373" s="66" t="s">
        <v>82</v>
      </c>
      <c r="D373" s="66" t="s">
        <v>104</v>
      </c>
      <c r="E373" s="106" t="s">
        <v>914</v>
      </c>
      <c r="F373" s="106"/>
      <c r="G373" s="116">
        <v>40000</v>
      </c>
      <c r="H373" s="129"/>
      <c r="I373" s="129"/>
    </row>
    <row r="374" spans="1:9" ht="31.5">
      <c r="A374" s="53" t="s">
        <v>534</v>
      </c>
      <c r="B374" s="106" t="s">
        <v>162</v>
      </c>
      <c r="C374" s="66" t="s">
        <v>82</v>
      </c>
      <c r="D374" s="66" t="s">
        <v>104</v>
      </c>
      <c r="E374" s="106" t="s">
        <v>915</v>
      </c>
      <c r="F374" s="106"/>
      <c r="G374" s="116">
        <v>40000</v>
      </c>
      <c r="H374" s="129"/>
      <c r="I374" s="129"/>
    </row>
    <row r="375" spans="1:9" ht="15.75">
      <c r="A375" s="53" t="s">
        <v>91</v>
      </c>
      <c r="B375" s="106" t="s">
        <v>162</v>
      </c>
      <c r="C375" s="66" t="s">
        <v>82</v>
      </c>
      <c r="D375" s="66" t="s">
        <v>104</v>
      </c>
      <c r="E375" s="106" t="s">
        <v>915</v>
      </c>
      <c r="F375" s="106" t="s">
        <v>132</v>
      </c>
      <c r="G375" s="116">
        <v>40000</v>
      </c>
      <c r="H375" s="129"/>
      <c r="I375" s="129"/>
    </row>
    <row r="376" spans="1:9" ht="31.5">
      <c r="A376" s="53" t="s">
        <v>13</v>
      </c>
      <c r="B376" s="106" t="s">
        <v>162</v>
      </c>
      <c r="C376" s="66" t="s">
        <v>82</v>
      </c>
      <c r="D376" s="66" t="s">
        <v>104</v>
      </c>
      <c r="E376" s="106" t="s">
        <v>1253</v>
      </c>
      <c r="F376" s="106"/>
      <c r="G376" s="116">
        <v>40000</v>
      </c>
      <c r="H376" s="129"/>
      <c r="I376" s="129"/>
    </row>
    <row r="377" spans="1:9" ht="31.5">
      <c r="A377" s="53" t="s">
        <v>534</v>
      </c>
      <c r="B377" s="106" t="s">
        <v>162</v>
      </c>
      <c r="C377" s="66" t="s">
        <v>82</v>
      </c>
      <c r="D377" s="66" t="s">
        <v>104</v>
      </c>
      <c r="E377" s="106" t="s">
        <v>1254</v>
      </c>
      <c r="F377" s="106"/>
      <c r="G377" s="116">
        <v>40000</v>
      </c>
      <c r="H377" s="129"/>
      <c r="I377" s="129"/>
    </row>
    <row r="378" spans="1:9" ht="47.25">
      <c r="A378" s="53" t="s">
        <v>151</v>
      </c>
      <c r="B378" s="106" t="s">
        <v>162</v>
      </c>
      <c r="C378" s="66" t="s">
        <v>82</v>
      </c>
      <c r="D378" s="66" t="s">
        <v>104</v>
      </c>
      <c r="E378" s="106" t="s">
        <v>1254</v>
      </c>
      <c r="F378" s="106" t="s">
        <v>3</v>
      </c>
      <c r="G378" s="116">
        <v>40000</v>
      </c>
      <c r="H378" s="129"/>
      <c r="I378" s="129"/>
    </row>
    <row r="379" spans="1:9" ht="47.25">
      <c r="A379" s="53" t="s">
        <v>795</v>
      </c>
      <c r="B379" s="106" t="s">
        <v>162</v>
      </c>
      <c r="C379" s="66" t="s">
        <v>82</v>
      </c>
      <c r="D379" s="66" t="s">
        <v>104</v>
      </c>
      <c r="E379" s="106" t="s">
        <v>293</v>
      </c>
      <c r="F379" s="106"/>
      <c r="G379" s="116">
        <v>155955248.27000001</v>
      </c>
      <c r="H379" s="116">
        <v>184002600</v>
      </c>
      <c r="I379" s="116">
        <v>62906167</v>
      </c>
    </row>
    <row r="380" spans="1:9" ht="63">
      <c r="A380" s="53" t="s">
        <v>169</v>
      </c>
      <c r="B380" s="106" t="s">
        <v>162</v>
      </c>
      <c r="C380" s="66" t="s">
        <v>82</v>
      </c>
      <c r="D380" s="66" t="s">
        <v>104</v>
      </c>
      <c r="E380" s="106" t="s">
        <v>303</v>
      </c>
      <c r="F380" s="106"/>
      <c r="G380" s="116">
        <v>17302430.850000001</v>
      </c>
      <c r="H380" s="116">
        <v>16240000</v>
      </c>
      <c r="I380" s="116">
        <v>16240000</v>
      </c>
    </row>
    <row r="381" spans="1:9" ht="94.5">
      <c r="A381" s="53" t="s">
        <v>179</v>
      </c>
      <c r="B381" s="106" t="s">
        <v>162</v>
      </c>
      <c r="C381" s="66" t="s">
        <v>82</v>
      </c>
      <c r="D381" s="66" t="s">
        <v>104</v>
      </c>
      <c r="E381" s="106" t="s">
        <v>893</v>
      </c>
      <c r="F381" s="106"/>
      <c r="G381" s="116">
        <v>719167</v>
      </c>
      <c r="H381" s="116"/>
      <c r="I381" s="116"/>
    </row>
    <row r="382" spans="1:9" ht="15.75">
      <c r="A382" s="53" t="s">
        <v>1270</v>
      </c>
      <c r="B382" s="106" t="s">
        <v>162</v>
      </c>
      <c r="C382" s="66" t="s">
        <v>82</v>
      </c>
      <c r="D382" s="66" t="s">
        <v>104</v>
      </c>
      <c r="E382" s="106" t="s">
        <v>1271</v>
      </c>
      <c r="F382" s="106"/>
      <c r="G382" s="116">
        <v>576612</v>
      </c>
      <c r="H382" s="116"/>
      <c r="I382" s="116"/>
    </row>
    <row r="383" spans="1:9" ht="15.75">
      <c r="A383" s="53" t="s">
        <v>91</v>
      </c>
      <c r="B383" s="106" t="s">
        <v>162</v>
      </c>
      <c r="C383" s="66" t="s">
        <v>82</v>
      </c>
      <c r="D383" s="66" t="s">
        <v>104</v>
      </c>
      <c r="E383" s="106" t="s">
        <v>1271</v>
      </c>
      <c r="F383" s="106" t="s">
        <v>132</v>
      </c>
      <c r="G383" s="116">
        <v>576612</v>
      </c>
      <c r="H383" s="116"/>
      <c r="I383" s="116"/>
    </row>
    <row r="384" spans="1:9" ht="63">
      <c r="A384" s="53" t="s">
        <v>717</v>
      </c>
      <c r="B384" s="106" t="s">
        <v>162</v>
      </c>
      <c r="C384" s="66" t="s">
        <v>82</v>
      </c>
      <c r="D384" s="66" t="s">
        <v>104</v>
      </c>
      <c r="E384" s="106" t="s">
        <v>718</v>
      </c>
      <c r="F384" s="106"/>
      <c r="G384" s="116">
        <v>142555</v>
      </c>
      <c r="H384" s="116"/>
      <c r="I384" s="116"/>
    </row>
    <row r="385" spans="1:9" ht="15.75">
      <c r="A385" s="53" t="s">
        <v>91</v>
      </c>
      <c r="B385" s="106" t="s">
        <v>162</v>
      </c>
      <c r="C385" s="66" t="s">
        <v>82</v>
      </c>
      <c r="D385" s="66" t="s">
        <v>104</v>
      </c>
      <c r="E385" s="106" t="s">
        <v>718</v>
      </c>
      <c r="F385" s="106" t="s">
        <v>132</v>
      </c>
      <c r="G385" s="116">
        <v>142555</v>
      </c>
      <c r="H385" s="116"/>
      <c r="I385" s="116"/>
    </row>
    <row r="386" spans="1:9" ht="47.25">
      <c r="A386" s="53" t="s">
        <v>147</v>
      </c>
      <c r="B386" s="106" t="s">
        <v>162</v>
      </c>
      <c r="C386" s="66" t="s">
        <v>82</v>
      </c>
      <c r="D386" s="66" t="s">
        <v>104</v>
      </c>
      <c r="E386" s="106" t="s">
        <v>415</v>
      </c>
      <c r="F386" s="106"/>
      <c r="G386" s="116">
        <v>16583263.85</v>
      </c>
      <c r="H386" s="116">
        <v>16240000</v>
      </c>
      <c r="I386" s="116">
        <v>16240000</v>
      </c>
    </row>
    <row r="387" spans="1:9" ht="15.75">
      <c r="A387" s="53" t="s">
        <v>33</v>
      </c>
      <c r="B387" s="106" t="s">
        <v>162</v>
      </c>
      <c r="C387" s="66" t="s">
        <v>82</v>
      </c>
      <c r="D387" s="66" t="s">
        <v>104</v>
      </c>
      <c r="E387" s="106" t="s">
        <v>411</v>
      </c>
      <c r="F387" s="106"/>
      <c r="G387" s="116">
        <v>16583263.85</v>
      </c>
      <c r="H387" s="116">
        <v>16240000</v>
      </c>
      <c r="I387" s="116">
        <v>16240000</v>
      </c>
    </row>
    <row r="388" spans="1:9" ht="47.25">
      <c r="A388" s="53" t="s">
        <v>151</v>
      </c>
      <c r="B388" s="106" t="s">
        <v>162</v>
      </c>
      <c r="C388" s="66" t="s">
        <v>82</v>
      </c>
      <c r="D388" s="66" t="s">
        <v>104</v>
      </c>
      <c r="E388" s="106" t="s">
        <v>411</v>
      </c>
      <c r="F388" s="106" t="s">
        <v>3</v>
      </c>
      <c r="G388" s="116">
        <v>16583263.85</v>
      </c>
      <c r="H388" s="116">
        <v>16240000</v>
      </c>
      <c r="I388" s="116">
        <v>16240000</v>
      </c>
    </row>
    <row r="389" spans="1:9" ht="47.25">
      <c r="A389" s="53" t="s">
        <v>803</v>
      </c>
      <c r="B389" s="106" t="s">
        <v>162</v>
      </c>
      <c r="C389" s="66" t="s">
        <v>82</v>
      </c>
      <c r="D389" s="66" t="s">
        <v>104</v>
      </c>
      <c r="E389" s="106" t="s">
        <v>304</v>
      </c>
      <c r="F389" s="106"/>
      <c r="G389" s="116">
        <v>34811655</v>
      </c>
      <c r="H389" s="116">
        <v>34789800</v>
      </c>
      <c r="I389" s="116">
        <v>34915500</v>
      </c>
    </row>
    <row r="390" spans="1:9" ht="47.25">
      <c r="A390" s="53" t="s">
        <v>147</v>
      </c>
      <c r="B390" s="106" t="s">
        <v>162</v>
      </c>
      <c r="C390" s="66" t="s">
        <v>82</v>
      </c>
      <c r="D390" s="66" t="s">
        <v>104</v>
      </c>
      <c r="E390" s="106" t="s">
        <v>305</v>
      </c>
      <c r="F390" s="106"/>
      <c r="G390" s="116">
        <v>34429000</v>
      </c>
      <c r="H390" s="116">
        <v>34549700</v>
      </c>
      <c r="I390" s="116">
        <v>34675400</v>
      </c>
    </row>
    <row r="391" spans="1:9" ht="15.75">
      <c r="A391" s="53" t="s">
        <v>202</v>
      </c>
      <c r="B391" s="106" t="s">
        <v>162</v>
      </c>
      <c r="C391" s="66" t="s">
        <v>82</v>
      </c>
      <c r="D391" s="66" t="s">
        <v>104</v>
      </c>
      <c r="E391" s="106" t="s">
        <v>306</v>
      </c>
      <c r="F391" s="106"/>
      <c r="G391" s="116">
        <v>34429000</v>
      </c>
      <c r="H391" s="116">
        <v>34549700</v>
      </c>
      <c r="I391" s="116">
        <v>34675400</v>
      </c>
    </row>
    <row r="392" spans="1:9" ht="47.25">
      <c r="A392" s="53" t="s">
        <v>151</v>
      </c>
      <c r="B392" s="106" t="s">
        <v>162</v>
      </c>
      <c r="C392" s="66" t="s">
        <v>82</v>
      </c>
      <c r="D392" s="66" t="s">
        <v>104</v>
      </c>
      <c r="E392" s="106" t="s">
        <v>306</v>
      </c>
      <c r="F392" s="106" t="s">
        <v>3</v>
      </c>
      <c r="G392" s="116">
        <v>34429000</v>
      </c>
      <c r="H392" s="116">
        <v>34549700</v>
      </c>
      <c r="I392" s="116">
        <v>34675400</v>
      </c>
    </row>
    <row r="393" spans="1:9" ht="31.5">
      <c r="A393" s="53" t="s">
        <v>13</v>
      </c>
      <c r="B393" s="106" t="s">
        <v>162</v>
      </c>
      <c r="C393" s="66" t="s">
        <v>82</v>
      </c>
      <c r="D393" s="66" t="s">
        <v>104</v>
      </c>
      <c r="E393" s="106" t="s">
        <v>307</v>
      </c>
      <c r="F393" s="106"/>
      <c r="G393" s="116">
        <v>382655</v>
      </c>
      <c r="H393" s="116">
        <v>240100</v>
      </c>
      <c r="I393" s="116">
        <v>240100</v>
      </c>
    </row>
    <row r="394" spans="1:9" ht="31.5">
      <c r="A394" s="53" t="s">
        <v>68</v>
      </c>
      <c r="B394" s="106" t="s">
        <v>162</v>
      </c>
      <c r="C394" s="66" t="s">
        <v>82</v>
      </c>
      <c r="D394" s="66" t="s">
        <v>104</v>
      </c>
      <c r="E394" s="106" t="s">
        <v>308</v>
      </c>
      <c r="F394" s="106"/>
      <c r="G394" s="116">
        <v>240100</v>
      </c>
      <c r="H394" s="116">
        <v>240100</v>
      </c>
      <c r="I394" s="116">
        <v>240100</v>
      </c>
    </row>
    <row r="395" spans="1:9" ht="47.25">
      <c r="A395" s="53" t="s">
        <v>151</v>
      </c>
      <c r="B395" s="106" t="s">
        <v>162</v>
      </c>
      <c r="C395" s="66" t="s">
        <v>82</v>
      </c>
      <c r="D395" s="66" t="s">
        <v>104</v>
      </c>
      <c r="E395" s="106" t="s">
        <v>308</v>
      </c>
      <c r="F395" s="106" t="s">
        <v>3</v>
      </c>
      <c r="G395" s="116">
        <v>240100</v>
      </c>
      <c r="H395" s="116">
        <v>240100</v>
      </c>
      <c r="I395" s="116">
        <v>240100</v>
      </c>
    </row>
    <row r="396" spans="1:9" ht="63">
      <c r="A396" s="53" t="s">
        <v>717</v>
      </c>
      <c r="B396" s="106" t="s">
        <v>162</v>
      </c>
      <c r="C396" s="66" t="s">
        <v>82</v>
      </c>
      <c r="D396" s="66" t="s">
        <v>104</v>
      </c>
      <c r="E396" s="106" t="s">
        <v>730</v>
      </c>
      <c r="F396" s="106"/>
      <c r="G396" s="116">
        <v>142555</v>
      </c>
      <c r="H396" s="116"/>
      <c r="I396" s="116"/>
    </row>
    <row r="397" spans="1:9" ht="47.25">
      <c r="A397" s="53" t="s">
        <v>151</v>
      </c>
      <c r="B397" s="106" t="s">
        <v>162</v>
      </c>
      <c r="C397" s="66" t="s">
        <v>82</v>
      </c>
      <c r="D397" s="66" t="s">
        <v>104</v>
      </c>
      <c r="E397" s="106" t="s">
        <v>730</v>
      </c>
      <c r="F397" s="106" t="s">
        <v>3</v>
      </c>
      <c r="G397" s="116">
        <v>142555</v>
      </c>
      <c r="H397" s="116"/>
      <c r="I397" s="116"/>
    </row>
    <row r="398" spans="1:9" ht="47.25">
      <c r="A398" s="53" t="s">
        <v>804</v>
      </c>
      <c r="B398" s="106" t="s">
        <v>162</v>
      </c>
      <c r="C398" s="66" t="s">
        <v>82</v>
      </c>
      <c r="D398" s="66" t="s">
        <v>104</v>
      </c>
      <c r="E398" s="106" t="s">
        <v>300</v>
      </c>
      <c r="F398" s="106"/>
      <c r="G398" s="116">
        <v>103841162.42</v>
      </c>
      <c r="H398" s="116">
        <v>132972800</v>
      </c>
      <c r="I398" s="116">
        <v>11750667</v>
      </c>
    </row>
    <row r="399" spans="1:9" ht="94.5">
      <c r="A399" s="53" t="s">
        <v>179</v>
      </c>
      <c r="B399" s="106" t="s">
        <v>162</v>
      </c>
      <c r="C399" s="66" t="s">
        <v>82</v>
      </c>
      <c r="D399" s="66" t="s">
        <v>104</v>
      </c>
      <c r="E399" s="106" t="s">
        <v>570</v>
      </c>
      <c r="F399" s="106"/>
      <c r="G399" s="116">
        <v>103721162.42</v>
      </c>
      <c r="H399" s="116">
        <v>132972800</v>
      </c>
      <c r="I399" s="116"/>
    </row>
    <row r="400" spans="1:9" ht="31.5">
      <c r="A400" s="53" t="s">
        <v>805</v>
      </c>
      <c r="B400" s="106" t="s">
        <v>162</v>
      </c>
      <c r="C400" s="66" t="s">
        <v>82</v>
      </c>
      <c r="D400" s="66" t="s">
        <v>104</v>
      </c>
      <c r="E400" s="106" t="s">
        <v>894</v>
      </c>
      <c r="F400" s="106"/>
      <c r="G400" s="116">
        <v>1982747.5</v>
      </c>
      <c r="H400" s="116"/>
      <c r="I400" s="116"/>
    </row>
    <row r="401" spans="1:9" ht="15.75">
      <c r="A401" s="53" t="s">
        <v>91</v>
      </c>
      <c r="B401" s="106" t="s">
        <v>162</v>
      </c>
      <c r="C401" s="66" t="s">
        <v>82</v>
      </c>
      <c r="D401" s="66" t="s">
        <v>104</v>
      </c>
      <c r="E401" s="106" t="s">
        <v>894</v>
      </c>
      <c r="F401" s="106" t="s">
        <v>132</v>
      </c>
      <c r="G401" s="116">
        <v>1982747.5</v>
      </c>
      <c r="H401" s="116"/>
      <c r="I401" s="116"/>
    </row>
    <row r="402" spans="1:9" ht="110.25">
      <c r="A402" s="53" t="s">
        <v>675</v>
      </c>
      <c r="B402" s="106" t="s">
        <v>162</v>
      </c>
      <c r="C402" s="66" t="s">
        <v>82</v>
      </c>
      <c r="D402" s="66" t="s">
        <v>104</v>
      </c>
      <c r="E402" s="106" t="s">
        <v>676</v>
      </c>
      <c r="F402" s="106"/>
      <c r="G402" s="116">
        <v>1571249.82</v>
      </c>
      <c r="H402" s="116"/>
      <c r="I402" s="116"/>
    </row>
    <row r="403" spans="1:9" ht="15.75">
      <c r="A403" s="53" t="s">
        <v>91</v>
      </c>
      <c r="B403" s="106" t="s">
        <v>162</v>
      </c>
      <c r="C403" s="66" t="s">
        <v>82</v>
      </c>
      <c r="D403" s="66" t="s">
        <v>104</v>
      </c>
      <c r="E403" s="106" t="s">
        <v>676</v>
      </c>
      <c r="F403" s="106" t="s">
        <v>132</v>
      </c>
      <c r="G403" s="116">
        <v>1571249.82</v>
      </c>
      <c r="H403" s="116"/>
      <c r="I403" s="116"/>
    </row>
    <row r="404" spans="1:9" ht="94.5">
      <c r="A404" s="53" t="s">
        <v>806</v>
      </c>
      <c r="B404" s="106" t="s">
        <v>162</v>
      </c>
      <c r="C404" s="66" t="s">
        <v>82</v>
      </c>
      <c r="D404" s="66" t="s">
        <v>104</v>
      </c>
      <c r="E404" s="106" t="s">
        <v>571</v>
      </c>
      <c r="F404" s="106"/>
      <c r="G404" s="116">
        <v>100167165.09999999</v>
      </c>
      <c r="H404" s="116"/>
      <c r="I404" s="116"/>
    </row>
    <row r="405" spans="1:9" ht="15.75">
      <c r="A405" s="53" t="s">
        <v>91</v>
      </c>
      <c r="B405" s="106" t="s">
        <v>162</v>
      </c>
      <c r="C405" s="66" t="s">
        <v>82</v>
      </c>
      <c r="D405" s="66" t="s">
        <v>104</v>
      </c>
      <c r="E405" s="106" t="s">
        <v>571</v>
      </c>
      <c r="F405" s="106" t="s">
        <v>132</v>
      </c>
      <c r="G405" s="116">
        <v>100167165.09999999</v>
      </c>
      <c r="H405" s="116"/>
      <c r="I405" s="116"/>
    </row>
    <row r="406" spans="1:9" ht="78.75">
      <c r="A406" s="53" t="s">
        <v>569</v>
      </c>
      <c r="B406" s="106" t="s">
        <v>162</v>
      </c>
      <c r="C406" s="66" t="s">
        <v>82</v>
      </c>
      <c r="D406" s="66" t="s">
        <v>104</v>
      </c>
      <c r="E406" s="106" t="s">
        <v>572</v>
      </c>
      <c r="F406" s="106"/>
      <c r="G406" s="116"/>
      <c r="H406" s="116">
        <v>132972800</v>
      </c>
      <c r="I406" s="116"/>
    </row>
    <row r="407" spans="1:9" ht="15.75">
      <c r="A407" s="53" t="s">
        <v>91</v>
      </c>
      <c r="B407" s="106" t="s">
        <v>162</v>
      </c>
      <c r="C407" s="66" t="s">
        <v>82</v>
      </c>
      <c r="D407" s="66" t="s">
        <v>104</v>
      </c>
      <c r="E407" s="106" t="s">
        <v>572</v>
      </c>
      <c r="F407" s="106" t="s">
        <v>132</v>
      </c>
      <c r="G407" s="116"/>
      <c r="H407" s="116">
        <v>132972800</v>
      </c>
      <c r="I407" s="116"/>
    </row>
    <row r="408" spans="1:9" ht="31.5">
      <c r="A408" s="53" t="s">
        <v>13</v>
      </c>
      <c r="B408" s="106" t="s">
        <v>162</v>
      </c>
      <c r="C408" s="66" t="s">
        <v>82</v>
      </c>
      <c r="D408" s="66" t="s">
        <v>104</v>
      </c>
      <c r="E408" s="106" t="s">
        <v>895</v>
      </c>
      <c r="F408" s="106"/>
      <c r="G408" s="116">
        <v>120000</v>
      </c>
      <c r="H408" s="116"/>
      <c r="I408" s="116"/>
    </row>
    <row r="409" spans="1:9" ht="31.5">
      <c r="A409" s="53" t="s">
        <v>805</v>
      </c>
      <c r="B409" s="106" t="s">
        <v>162</v>
      </c>
      <c r="C409" s="66" t="s">
        <v>82</v>
      </c>
      <c r="D409" s="66" t="s">
        <v>104</v>
      </c>
      <c r="E409" s="106" t="s">
        <v>896</v>
      </c>
      <c r="F409" s="106"/>
      <c r="G409" s="116">
        <v>120000</v>
      </c>
      <c r="H409" s="116"/>
      <c r="I409" s="116"/>
    </row>
    <row r="410" spans="1:9" ht="47.25">
      <c r="A410" s="53" t="s">
        <v>151</v>
      </c>
      <c r="B410" s="106" t="s">
        <v>162</v>
      </c>
      <c r="C410" s="66" t="s">
        <v>82</v>
      </c>
      <c r="D410" s="66" t="s">
        <v>104</v>
      </c>
      <c r="E410" s="106" t="s">
        <v>896</v>
      </c>
      <c r="F410" s="106" t="s">
        <v>3</v>
      </c>
      <c r="G410" s="116">
        <v>120000</v>
      </c>
      <c r="H410" s="116"/>
      <c r="I410" s="116"/>
    </row>
    <row r="411" spans="1:9" ht="31.5">
      <c r="A411" s="53" t="s">
        <v>704</v>
      </c>
      <c r="B411" s="106" t="s">
        <v>162</v>
      </c>
      <c r="C411" s="66" t="s">
        <v>82</v>
      </c>
      <c r="D411" s="66" t="s">
        <v>104</v>
      </c>
      <c r="E411" s="106" t="s">
        <v>729</v>
      </c>
      <c r="F411" s="106"/>
      <c r="G411" s="116"/>
      <c r="H411" s="116"/>
      <c r="I411" s="116">
        <v>11750667</v>
      </c>
    </row>
    <row r="412" spans="1:9" ht="15.75">
      <c r="A412" s="53" t="s">
        <v>703</v>
      </c>
      <c r="B412" s="106" t="s">
        <v>162</v>
      </c>
      <c r="C412" s="66" t="s">
        <v>82</v>
      </c>
      <c r="D412" s="66" t="s">
        <v>104</v>
      </c>
      <c r="E412" s="106" t="s">
        <v>728</v>
      </c>
      <c r="F412" s="106"/>
      <c r="G412" s="116"/>
      <c r="H412" s="116"/>
      <c r="I412" s="116">
        <v>11750667</v>
      </c>
    </row>
    <row r="413" spans="1:9" ht="47.25">
      <c r="A413" s="53" t="s">
        <v>151</v>
      </c>
      <c r="B413" s="106" t="s">
        <v>162</v>
      </c>
      <c r="C413" s="66" t="s">
        <v>82</v>
      </c>
      <c r="D413" s="66" t="s">
        <v>104</v>
      </c>
      <c r="E413" s="106" t="s">
        <v>728</v>
      </c>
      <c r="F413" s="106" t="s">
        <v>3</v>
      </c>
      <c r="G413" s="116"/>
      <c r="H413" s="116"/>
      <c r="I413" s="116">
        <v>11750667</v>
      </c>
    </row>
    <row r="414" spans="1:9" ht="63">
      <c r="A414" s="53" t="s">
        <v>825</v>
      </c>
      <c r="B414" s="106" t="s">
        <v>162</v>
      </c>
      <c r="C414" s="66" t="s">
        <v>82</v>
      </c>
      <c r="D414" s="66" t="s">
        <v>104</v>
      </c>
      <c r="E414" s="106" t="s">
        <v>330</v>
      </c>
      <c r="F414" s="106"/>
      <c r="G414" s="116">
        <v>30000</v>
      </c>
      <c r="H414" s="116"/>
      <c r="I414" s="116"/>
    </row>
    <row r="415" spans="1:9" ht="31.5">
      <c r="A415" s="53" t="s">
        <v>13</v>
      </c>
      <c r="B415" s="106" t="s">
        <v>162</v>
      </c>
      <c r="C415" s="66" t="s">
        <v>82</v>
      </c>
      <c r="D415" s="66" t="s">
        <v>104</v>
      </c>
      <c r="E415" s="106" t="s">
        <v>1283</v>
      </c>
      <c r="F415" s="106"/>
      <c r="G415" s="116">
        <v>30000</v>
      </c>
      <c r="H415" s="116"/>
      <c r="I415" s="116"/>
    </row>
    <row r="416" spans="1:9" ht="31.5">
      <c r="A416" s="53" t="s">
        <v>453</v>
      </c>
      <c r="B416" s="106" t="s">
        <v>162</v>
      </c>
      <c r="C416" s="66" t="s">
        <v>82</v>
      </c>
      <c r="D416" s="66" t="s">
        <v>104</v>
      </c>
      <c r="E416" s="106" t="s">
        <v>1284</v>
      </c>
      <c r="F416" s="106"/>
      <c r="G416" s="116">
        <v>30000</v>
      </c>
      <c r="H416" s="116"/>
      <c r="I416" s="116"/>
    </row>
    <row r="417" spans="1:9" ht="47.25">
      <c r="A417" s="53" t="s">
        <v>151</v>
      </c>
      <c r="B417" s="106" t="s">
        <v>162</v>
      </c>
      <c r="C417" s="66" t="s">
        <v>82</v>
      </c>
      <c r="D417" s="66" t="s">
        <v>104</v>
      </c>
      <c r="E417" s="106" t="s">
        <v>1284</v>
      </c>
      <c r="F417" s="106" t="s">
        <v>3</v>
      </c>
      <c r="G417" s="116">
        <v>30000</v>
      </c>
      <c r="H417" s="116"/>
      <c r="I417" s="116"/>
    </row>
    <row r="418" spans="1:9" ht="31.5">
      <c r="A418" s="127" t="s">
        <v>118</v>
      </c>
      <c r="B418" s="128" t="s">
        <v>162</v>
      </c>
      <c r="C418" s="65" t="s">
        <v>82</v>
      </c>
      <c r="D418" s="65" t="s">
        <v>108</v>
      </c>
      <c r="E418" s="128"/>
      <c r="F418" s="128"/>
      <c r="G418" s="129">
        <v>23629069.850000001</v>
      </c>
      <c r="H418" s="129">
        <v>20104400</v>
      </c>
      <c r="I418" s="129">
        <v>20197000</v>
      </c>
    </row>
    <row r="419" spans="1:9" ht="47.25">
      <c r="A419" s="53" t="s">
        <v>795</v>
      </c>
      <c r="B419" s="106" t="s">
        <v>162</v>
      </c>
      <c r="C419" s="66" t="s">
        <v>82</v>
      </c>
      <c r="D419" s="66" t="s">
        <v>108</v>
      </c>
      <c r="E419" s="106" t="s">
        <v>293</v>
      </c>
      <c r="F419" s="106"/>
      <c r="G419" s="116">
        <v>23629069.850000001</v>
      </c>
      <c r="H419" s="116">
        <v>20104400</v>
      </c>
      <c r="I419" s="116">
        <v>20197000</v>
      </c>
    </row>
    <row r="420" spans="1:9" ht="31.5">
      <c r="A420" s="53" t="s">
        <v>807</v>
      </c>
      <c r="B420" s="106" t="s">
        <v>162</v>
      </c>
      <c r="C420" s="66" t="s">
        <v>82</v>
      </c>
      <c r="D420" s="66" t="s">
        <v>108</v>
      </c>
      <c r="E420" s="106" t="s">
        <v>404</v>
      </c>
      <c r="F420" s="106"/>
      <c r="G420" s="116">
        <v>23629069.850000001</v>
      </c>
      <c r="H420" s="116">
        <v>20104400</v>
      </c>
      <c r="I420" s="116">
        <v>20197000</v>
      </c>
    </row>
    <row r="421" spans="1:9" ht="15.75">
      <c r="A421" s="53" t="s">
        <v>46</v>
      </c>
      <c r="B421" s="106" t="s">
        <v>162</v>
      </c>
      <c r="C421" s="66" t="s">
        <v>82</v>
      </c>
      <c r="D421" s="66" t="s">
        <v>108</v>
      </c>
      <c r="E421" s="106" t="s">
        <v>405</v>
      </c>
      <c r="F421" s="106"/>
      <c r="G421" s="116">
        <v>2810650</v>
      </c>
      <c r="H421" s="116">
        <v>2388400</v>
      </c>
      <c r="I421" s="116">
        <v>2388400</v>
      </c>
    </row>
    <row r="422" spans="1:9" ht="31.5">
      <c r="A422" s="53" t="s">
        <v>198</v>
      </c>
      <c r="B422" s="106" t="s">
        <v>162</v>
      </c>
      <c r="C422" s="66" t="s">
        <v>82</v>
      </c>
      <c r="D422" s="66" t="s">
        <v>108</v>
      </c>
      <c r="E422" s="106" t="s">
        <v>406</v>
      </c>
      <c r="F422" s="106"/>
      <c r="G422" s="116">
        <v>2810650</v>
      </c>
      <c r="H422" s="116">
        <v>2388400</v>
      </c>
      <c r="I422" s="116">
        <v>2388400</v>
      </c>
    </row>
    <row r="423" spans="1:9" ht="94.5">
      <c r="A423" s="53" t="s">
        <v>35</v>
      </c>
      <c r="B423" s="106" t="s">
        <v>162</v>
      </c>
      <c r="C423" s="66" t="s">
        <v>82</v>
      </c>
      <c r="D423" s="66" t="s">
        <v>108</v>
      </c>
      <c r="E423" s="106" t="s">
        <v>406</v>
      </c>
      <c r="F423" s="106" t="s">
        <v>39</v>
      </c>
      <c r="G423" s="116">
        <v>2810650</v>
      </c>
      <c r="H423" s="116">
        <v>2388400</v>
      </c>
      <c r="I423" s="116">
        <v>2388400</v>
      </c>
    </row>
    <row r="424" spans="1:9" ht="31.5">
      <c r="A424" s="53" t="s">
        <v>159</v>
      </c>
      <c r="B424" s="106" t="s">
        <v>162</v>
      </c>
      <c r="C424" s="66" t="s">
        <v>82</v>
      </c>
      <c r="D424" s="66" t="s">
        <v>108</v>
      </c>
      <c r="E424" s="106" t="s">
        <v>414</v>
      </c>
      <c r="F424" s="106"/>
      <c r="G424" s="116">
        <v>20818419.850000001</v>
      </c>
      <c r="H424" s="116">
        <v>17716000</v>
      </c>
      <c r="I424" s="116">
        <v>17808600</v>
      </c>
    </row>
    <row r="425" spans="1:9" ht="47.25">
      <c r="A425" s="53" t="s">
        <v>176</v>
      </c>
      <c r="B425" s="106" t="s">
        <v>162</v>
      </c>
      <c r="C425" s="66" t="s">
        <v>82</v>
      </c>
      <c r="D425" s="66" t="s">
        <v>108</v>
      </c>
      <c r="E425" s="106" t="s">
        <v>413</v>
      </c>
      <c r="F425" s="106"/>
      <c r="G425" s="116">
        <v>20818419.850000001</v>
      </c>
      <c r="H425" s="116">
        <v>17716000</v>
      </c>
      <c r="I425" s="116">
        <v>17808600</v>
      </c>
    </row>
    <row r="426" spans="1:9" ht="94.5">
      <c r="A426" s="53" t="s">
        <v>35</v>
      </c>
      <c r="B426" s="106" t="s">
        <v>162</v>
      </c>
      <c r="C426" s="66" t="s">
        <v>82</v>
      </c>
      <c r="D426" s="66" t="s">
        <v>108</v>
      </c>
      <c r="E426" s="106" t="s">
        <v>413</v>
      </c>
      <c r="F426" s="106" t="s">
        <v>39</v>
      </c>
      <c r="G426" s="116">
        <v>15473700</v>
      </c>
      <c r="H426" s="116">
        <v>12303700</v>
      </c>
      <c r="I426" s="116">
        <v>12303700</v>
      </c>
    </row>
    <row r="427" spans="1:9" ht="47.25">
      <c r="A427" s="53" t="s">
        <v>160</v>
      </c>
      <c r="B427" s="106" t="s">
        <v>162</v>
      </c>
      <c r="C427" s="66" t="s">
        <v>82</v>
      </c>
      <c r="D427" s="66" t="s">
        <v>108</v>
      </c>
      <c r="E427" s="106" t="s">
        <v>413</v>
      </c>
      <c r="F427" s="106" t="s">
        <v>92</v>
      </c>
      <c r="G427" s="116">
        <v>4983381.88</v>
      </c>
      <c r="H427" s="116">
        <v>5051000</v>
      </c>
      <c r="I427" s="116">
        <v>5143600</v>
      </c>
    </row>
    <row r="428" spans="1:9" ht="15.75">
      <c r="A428" s="53" t="s">
        <v>156</v>
      </c>
      <c r="B428" s="106" t="s">
        <v>162</v>
      </c>
      <c r="C428" s="66" t="s">
        <v>82</v>
      </c>
      <c r="D428" s="66" t="s">
        <v>108</v>
      </c>
      <c r="E428" s="106" t="s">
        <v>413</v>
      </c>
      <c r="F428" s="106" t="s">
        <v>157</v>
      </c>
      <c r="G428" s="116">
        <v>361337.97</v>
      </c>
      <c r="H428" s="116">
        <v>361300</v>
      </c>
      <c r="I428" s="116">
        <v>361300</v>
      </c>
    </row>
    <row r="429" spans="1:9" ht="15.75">
      <c r="A429" s="124" t="s">
        <v>682</v>
      </c>
      <c r="B429" s="125" t="s">
        <v>162</v>
      </c>
      <c r="C429" s="64" t="s">
        <v>78</v>
      </c>
      <c r="D429" s="64" t="s">
        <v>107</v>
      </c>
      <c r="E429" s="125"/>
      <c r="F429" s="125"/>
      <c r="G429" s="126">
        <v>3438632</v>
      </c>
      <c r="H429" s="126"/>
      <c r="I429" s="126"/>
    </row>
    <row r="430" spans="1:9" ht="15.75">
      <c r="A430" s="127" t="s">
        <v>89</v>
      </c>
      <c r="B430" s="128" t="s">
        <v>162</v>
      </c>
      <c r="C430" s="65" t="s">
        <v>78</v>
      </c>
      <c r="D430" s="65" t="s">
        <v>106</v>
      </c>
      <c r="E430" s="128"/>
      <c r="F430" s="128"/>
      <c r="G430" s="129">
        <v>3438632</v>
      </c>
      <c r="H430" s="129"/>
      <c r="I430" s="129"/>
    </row>
    <row r="431" spans="1:9" ht="47.25">
      <c r="A431" s="53" t="s">
        <v>791</v>
      </c>
      <c r="B431" s="106" t="s">
        <v>162</v>
      </c>
      <c r="C431" s="66" t="s">
        <v>78</v>
      </c>
      <c r="D431" s="66" t="s">
        <v>106</v>
      </c>
      <c r="E431" s="106" t="s">
        <v>309</v>
      </c>
      <c r="F431" s="106"/>
      <c r="G431" s="116">
        <v>3438632</v>
      </c>
      <c r="H431" s="116"/>
      <c r="I431" s="116"/>
    </row>
    <row r="432" spans="1:9" ht="63">
      <c r="A432" s="53" t="s">
        <v>792</v>
      </c>
      <c r="B432" s="106" t="s">
        <v>162</v>
      </c>
      <c r="C432" s="66" t="s">
        <v>78</v>
      </c>
      <c r="D432" s="66" t="s">
        <v>106</v>
      </c>
      <c r="E432" s="106" t="s">
        <v>403</v>
      </c>
      <c r="F432" s="106"/>
      <c r="G432" s="116">
        <v>3438632</v>
      </c>
      <c r="H432" s="116"/>
      <c r="I432" s="116"/>
    </row>
    <row r="433" spans="1:9" ht="31.5">
      <c r="A433" s="53" t="s">
        <v>72</v>
      </c>
      <c r="B433" s="106" t="s">
        <v>162</v>
      </c>
      <c r="C433" s="66" t="s">
        <v>78</v>
      </c>
      <c r="D433" s="66" t="s">
        <v>106</v>
      </c>
      <c r="E433" s="106" t="s">
        <v>422</v>
      </c>
      <c r="F433" s="106"/>
      <c r="G433" s="116">
        <v>2338632</v>
      </c>
      <c r="H433" s="116"/>
      <c r="I433" s="116"/>
    </row>
    <row r="434" spans="1:9" ht="110.25">
      <c r="A434" s="53" t="s">
        <v>737</v>
      </c>
      <c r="B434" s="106" t="s">
        <v>162</v>
      </c>
      <c r="C434" s="66" t="s">
        <v>78</v>
      </c>
      <c r="D434" s="66" t="s">
        <v>106</v>
      </c>
      <c r="E434" s="106" t="s">
        <v>479</v>
      </c>
      <c r="F434" s="106"/>
      <c r="G434" s="116">
        <v>2338632</v>
      </c>
      <c r="H434" s="116"/>
      <c r="I434" s="116"/>
    </row>
    <row r="435" spans="1:9" ht="31.5">
      <c r="A435" s="53" t="s">
        <v>36</v>
      </c>
      <c r="B435" s="106" t="s">
        <v>162</v>
      </c>
      <c r="C435" s="66" t="s">
        <v>78</v>
      </c>
      <c r="D435" s="66" t="s">
        <v>106</v>
      </c>
      <c r="E435" s="106" t="s">
        <v>479</v>
      </c>
      <c r="F435" s="106" t="s">
        <v>37</v>
      </c>
      <c r="G435" s="116">
        <v>2338632</v>
      </c>
      <c r="H435" s="116"/>
      <c r="I435" s="116"/>
    </row>
    <row r="436" spans="1:9" ht="31.5">
      <c r="A436" s="53" t="s">
        <v>13</v>
      </c>
      <c r="B436" s="106" t="s">
        <v>162</v>
      </c>
      <c r="C436" s="66" t="s">
        <v>78</v>
      </c>
      <c r="D436" s="66" t="s">
        <v>106</v>
      </c>
      <c r="E436" s="106" t="s">
        <v>315</v>
      </c>
      <c r="F436" s="106"/>
      <c r="G436" s="116">
        <v>1100000</v>
      </c>
      <c r="H436" s="116"/>
      <c r="I436" s="116"/>
    </row>
    <row r="437" spans="1:9" ht="110.25">
      <c r="A437" s="53" t="s">
        <v>737</v>
      </c>
      <c r="B437" s="106" t="s">
        <v>162</v>
      </c>
      <c r="C437" s="66" t="s">
        <v>78</v>
      </c>
      <c r="D437" s="66" t="s">
        <v>106</v>
      </c>
      <c r="E437" s="106" t="s">
        <v>897</v>
      </c>
      <c r="F437" s="106"/>
      <c r="G437" s="116">
        <v>1100000</v>
      </c>
      <c r="H437" s="116"/>
      <c r="I437" s="116"/>
    </row>
    <row r="438" spans="1:9" ht="47.25">
      <c r="A438" s="53" t="s">
        <v>151</v>
      </c>
      <c r="B438" s="106" t="s">
        <v>162</v>
      </c>
      <c r="C438" s="66" t="s">
        <v>78</v>
      </c>
      <c r="D438" s="66" t="s">
        <v>106</v>
      </c>
      <c r="E438" s="106" t="s">
        <v>897</v>
      </c>
      <c r="F438" s="106" t="s">
        <v>3</v>
      </c>
      <c r="G438" s="116">
        <v>1100000</v>
      </c>
      <c r="H438" s="116"/>
      <c r="I438" s="116"/>
    </row>
    <row r="439" spans="1:9" ht="31.5">
      <c r="A439" s="107" t="s">
        <v>808</v>
      </c>
      <c r="B439" s="108" t="s">
        <v>121</v>
      </c>
      <c r="C439" s="108"/>
      <c r="D439" s="61"/>
      <c r="E439" s="108"/>
      <c r="F439" s="108"/>
      <c r="G439" s="115">
        <v>312957306.39999998</v>
      </c>
      <c r="H439" s="115">
        <v>340873470.57999998</v>
      </c>
      <c r="I439" s="115">
        <v>349050441.10000002</v>
      </c>
    </row>
    <row r="440" spans="1:9" ht="15.75">
      <c r="A440" s="124" t="s">
        <v>682</v>
      </c>
      <c r="B440" s="125" t="s">
        <v>121</v>
      </c>
      <c r="C440" s="64" t="s">
        <v>78</v>
      </c>
      <c r="D440" s="64" t="s">
        <v>107</v>
      </c>
      <c r="E440" s="125"/>
      <c r="F440" s="125"/>
      <c r="G440" s="126">
        <v>312957306.39999998</v>
      </c>
      <c r="H440" s="126">
        <v>340873470.57999998</v>
      </c>
      <c r="I440" s="126">
        <v>349050441.10000002</v>
      </c>
    </row>
    <row r="441" spans="1:9" ht="15.75">
      <c r="A441" s="127" t="s">
        <v>88</v>
      </c>
      <c r="B441" s="128" t="s">
        <v>121</v>
      </c>
      <c r="C441" s="65" t="s">
        <v>78</v>
      </c>
      <c r="D441" s="65" t="s">
        <v>105</v>
      </c>
      <c r="E441" s="128"/>
      <c r="F441" s="128"/>
      <c r="G441" s="129">
        <v>43016510</v>
      </c>
      <c r="H441" s="129">
        <v>43372540</v>
      </c>
      <c r="I441" s="129">
        <v>43507540</v>
      </c>
    </row>
    <row r="442" spans="1:9" ht="47.25">
      <c r="A442" s="53" t="s">
        <v>791</v>
      </c>
      <c r="B442" s="106" t="s">
        <v>121</v>
      </c>
      <c r="C442" s="66" t="s">
        <v>78</v>
      </c>
      <c r="D442" s="66" t="s">
        <v>105</v>
      </c>
      <c r="E442" s="106" t="s">
        <v>309</v>
      </c>
      <c r="F442" s="106"/>
      <c r="G442" s="116">
        <v>43016510</v>
      </c>
      <c r="H442" s="116">
        <v>43372540</v>
      </c>
      <c r="I442" s="116">
        <v>43507540</v>
      </c>
    </row>
    <row r="443" spans="1:9" ht="78.75">
      <c r="A443" s="53" t="s">
        <v>809</v>
      </c>
      <c r="B443" s="106" t="s">
        <v>121</v>
      </c>
      <c r="C443" s="66" t="s">
        <v>78</v>
      </c>
      <c r="D443" s="66" t="s">
        <v>105</v>
      </c>
      <c r="E443" s="106" t="s">
        <v>320</v>
      </c>
      <c r="F443" s="106"/>
      <c r="G443" s="116">
        <v>43016510</v>
      </c>
      <c r="H443" s="116">
        <v>43372540</v>
      </c>
      <c r="I443" s="116">
        <v>43507540</v>
      </c>
    </row>
    <row r="444" spans="1:9" ht="47.25">
      <c r="A444" s="53" t="s">
        <v>147</v>
      </c>
      <c r="B444" s="106" t="s">
        <v>121</v>
      </c>
      <c r="C444" s="66" t="s">
        <v>78</v>
      </c>
      <c r="D444" s="66" t="s">
        <v>105</v>
      </c>
      <c r="E444" s="106" t="s">
        <v>428</v>
      </c>
      <c r="F444" s="106"/>
      <c r="G444" s="116">
        <v>43016510</v>
      </c>
      <c r="H444" s="116">
        <v>43372540</v>
      </c>
      <c r="I444" s="116">
        <v>43507540</v>
      </c>
    </row>
    <row r="445" spans="1:9" ht="47.25">
      <c r="A445" s="53" t="s">
        <v>553</v>
      </c>
      <c r="B445" s="106" t="s">
        <v>121</v>
      </c>
      <c r="C445" s="66" t="s">
        <v>78</v>
      </c>
      <c r="D445" s="66" t="s">
        <v>105</v>
      </c>
      <c r="E445" s="106" t="s">
        <v>475</v>
      </c>
      <c r="F445" s="106"/>
      <c r="G445" s="116">
        <v>43016510</v>
      </c>
      <c r="H445" s="116">
        <v>43372540</v>
      </c>
      <c r="I445" s="116">
        <v>43507540</v>
      </c>
    </row>
    <row r="446" spans="1:9" ht="47.25">
      <c r="A446" s="53" t="s">
        <v>151</v>
      </c>
      <c r="B446" s="106" t="s">
        <v>121</v>
      </c>
      <c r="C446" s="66" t="s">
        <v>78</v>
      </c>
      <c r="D446" s="66" t="s">
        <v>105</v>
      </c>
      <c r="E446" s="106" t="s">
        <v>475</v>
      </c>
      <c r="F446" s="106" t="s">
        <v>3</v>
      </c>
      <c r="G446" s="116">
        <v>43016510</v>
      </c>
      <c r="H446" s="116">
        <v>43372540</v>
      </c>
      <c r="I446" s="116">
        <v>43507540</v>
      </c>
    </row>
    <row r="447" spans="1:9" ht="15.75">
      <c r="A447" s="127" t="s">
        <v>89</v>
      </c>
      <c r="B447" s="128" t="s">
        <v>121</v>
      </c>
      <c r="C447" s="65" t="s">
        <v>78</v>
      </c>
      <c r="D447" s="65" t="s">
        <v>106</v>
      </c>
      <c r="E447" s="128"/>
      <c r="F447" s="128"/>
      <c r="G447" s="129">
        <v>138061000.40000001</v>
      </c>
      <c r="H447" s="129">
        <v>162962176.58000001</v>
      </c>
      <c r="I447" s="129">
        <v>167913747.09999999</v>
      </c>
    </row>
    <row r="448" spans="1:9" ht="47.25">
      <c r="A448" s="53" t="s">
        <v>791</v>
      </c>
      <c r="B448" s="106" t="s">
        <v>121</v>
      </c>
      <c r="C448" s="66" t="s">
        <v>78</v>
      </c>
      <c r="D448" s="66" t="s">
        <v>106</v>
      </c>
      <c r="E448" s="106" t="s">
        <v>309</v>
      </c>
      <c r="F448" s="106"/>
      <c r="G448" s="116">
        <v>138061000.40000001</v>
      </c>
      <c r="H448" s="116">
        <v>162962176.58000001</v>
      </c>
      <c r="I448" s="116">
        <v>167913747.09999999</v>
      </c>
    </row>
    <row r="449" spans="1:9" ht="63">
      <c r="A449" s="53" t="s">
        <v>792</v>
      </c>
      <c r="B449" s="106" t="s">
        <v>121</v>
      </c>
      <c r="C449" s="66" t="s">
        <v>78</v>
      </c>
      <c r="D449" s="66" t="s">
        <v>106</v>
      </c>
      <c r="E449" s="106" t="s">
        <v>403</v>
      </c>
      <c r="F449" s="106"/>
      <c r="G449" s="116">
        <v>138061000.40000001</v>
      </c>
      <c r="H449" s="116">
        <v>162962176.58000001</v>
      </c>
      <c r="I449" s="116">
        <v>167913747.09999999</v>
      </c>
    </row>
    <row r="450" spans="1:9" ht="141.75">
      <c r="A450" s="123" t="s">
        <v>45</v>
      </c>
      <c r="B450" s="106" t="s">
        <v>121</v>
      </c>
      <c r="C450" s="66" t="s">
        <v>78</v>
      </c>
      <c r="D450" s="66" t="s">
        <v>106</v>
      </c>
      <c r="E450" s="106" t="s">
        <v>898</v>
      </c>
      <c r="F450" s="106"/>
      <c r="G450" s="116">
        <v>1956078</v>
      </c>
      <c r="H450" s="116"/>
      <c r="I450" s="116"/>
    </row>
    <row r="451" spans="1:9" ht="110.25">
      <c r="A451" s="53" t="s">
        <v>737</v>
      </c>
      <c r="B451" s="106" t="s">
        <v>121</v>
      </c>
      <c r="C451" s="66" t="s">
        <v>78</v>
      </c>
      <c r="D451" s="66" t="s">
        <v>106</v>
      </c>
      <c r="E451" s="106" t="s">
        <v>899</v>
      </c>
      <c r="F451" s="106"/>
      <c r="G451" s="116">
        <v>1956078</v>
      </c>
      <c r="H451" s="116"/>
      <c r="I451" s="116"/>
    </row>
    <row r="452" spans="1:9" ht="15.75">
      <c r="A452" s="53" t="s">
        <v>91</v>
      </c>
      <c r="B452" s="106" t="s">
        <v>121</v>
      </c>
      <c r="C452" s="66" t="s">
        <v>78</v>
      </c>
      <c r="D452" s="66" t="s">
        <v>106</v>
      </c>
      <c r="E452" s="106" t="s">
        <v>899</v>
      </c>
      <c r="F452" s="106" t="s">
        <v>132</v>
      </c>
      <c r="G452" s="116">
        <v>1956078</v>
      </c>
      <c r="H452" s="116"/>
      <c r="I452" s="116"/>
    </row>
    <row r="453" spans="1:9" ht="31.5">
      <c r="A453" s="53" t="s">
        <v>72</v>
      </c>
      <c r="B453" s="106" t="s">
        <v>121</v>
      </c>
      <c r="C453" s="66" t="s">
        <v>78</v>
      </c>
      <c r="D453" s="66" t="s">
        <v>106</v>
      </c>
      <c r="E453" s="106" t="s">
        <v>422</v>
      </c>
      <c r="F453" s="106"/>
      <c r="G453" s="116">
        <v>119042322.40000001</v>
      </c>
      <c r="H453" s="116">
        <v>151677076.58000001</v>
      </c>
      <c r="I453" s="116">
        <v>156628647.09999999</v>
      </c>
    </row>
    <row r="454" spans="1:9" ht="78.75">
      <c r="A454" s="53" t="s">
        <v>732</v>
      </c>
      <c r="B454" s="106" t="s">
        <v>121</v>
      </c>
      <c r="C454" s="66" t="s">
        <v>78</v>
      </c>
      <c r="D454" s="66" t="s">
        <v>106</v>
      </c>
      <c r="E454" s="106" t="s">
        <v>476</v>
      </c>
      <c r="F454" s="106"/>
      <c r="G454" s="116">
        <v>16831653.370000001</v>
      </c>
      <c r="H454" s="116">
        <v>17504919.510000002</v>
      </c>
      <c r="I454" s="116">
        <v>18205116.289999999</v>
      </c>
    </row>
    <row r="455" spans="1:9" ht="47.25">
      <c r="A455" s="53" t="s">
        <v>160</v>
      </c>
      <c r="B455" s="106" t="s">
        <v>121</v>
      </c>
      <c r="C455" s="66" t="s">
        <v>78</v>
      </c>
      <c r="D455" s="66" t="s">
        <v>106</v>
      </c>
      <c r="E455" s="106" t="s">
        <v>476</v>
      </c>
      <c r="F455" s="106" t="s">
        <v>92</v>
      </c>
      <c r="G455" s="116">
        <v>231653.37</v>
      </c>
      <c r="H455" s="116">
        <v>254919.51</v>
      </c>
      <c r="I455" s="116">
        <v>305116.28999999998</v>
      </c>
    </row>
    <row r="456" spans="1:9" ht="31.5">
      <c r="A456" s="53" t="s">
        <v>36</v>
      </c>
      <c r="B456" s="106" t="s">
        <v>121</v>
      </c>
      <c r="C456" s="66" t="s">
        <v>78</v>
      </c>
      <c r="D456" s="66" t="s">
        <v>106</v>
      </c>
      <c r="E456" s="106" t="s">
        <v>476</v>
      </c>
      <c r="F456" s="106" t="s">
        <v>37</v>
      </c>
      <c r="G456" s="116">
        <v>16600000</v>
      </c>
      <c r="H456" s="116">
        <v>17250000</v>
      </c>
      <c r="I456" s="116">
        <v>17900000</v>
      </c>
    </row>
    <row r="457" spans="1:9" ht="78.75">
      <c r="A457" s="53" t="s">
        <v>733</v>
      </c>
      <c r="B457" s="106" t="s">
        <v>121</v>
      </c>
      <c r="C457" s="66" t="s">
        <v>78</v>
      </c>
      <c r="D457" s="66" t="s">
        <v>106</v>
      </c>
      <c r="E457" s="106" t="s">
        <v>423</v>
      </c>
      <c r="F457" s="106"/>
      <c r="G457" s="116">
        <v>801683.43</v>
      </c>
      <c r="H457" s="116">
        <v>520732.77</v>
      </c>
      <c r="I457" s="116">
        <v>540544.07999999996</v>
      </c>
    </row>
    <row r="458" spans="1:9" ht="47.25">
      <c r="A458" s="53" t="s">
        <v>160</v>
      </c>
      <c r="B458" s="106" t="s">
        <v>121</v>
      </c>
      <c r="C458" s="66" t="s">
        <v>78</v>
      </c>
      <c r="D458" s="66" t="s">
        <v>106</v>
      </c>
      <c r="E458" s="106" t="s">
        <v>423</v>
      </c>
      <c r="F458" s="106" t="s">
        <v>92</v>
      </c>
      <c r="G458" s="116">
        <v>14183.43</v>
      </c>
      <c r="H458" s="116">
        <v>10732.77</v>
      </c>
      <c r="I458" s="116">
        <v>15544.08</v>
      </c>
    </row>
    <row r="459" spans="1:9" ht="31.5">
      <c r="A459" s="53" t="s">
        <v>36</v>
      </c>
      <c r="B459" s="106" t="s">
        <v>121</v>
      </c>
      <c r="C459" s="66" t="s">
        <v>78</v>
      </c>
      <c r="D459" s="66" t="s">
        <v>106</v>
      </c>
      <c r="E459" s="106" t="s">
        <v>423</v>
      </c>
      <c r="F459" s="106" t="s">
        <v>37</v>
      </c>
      <c r="G459" s="116">
        <v>787500</v>
      </c>
      <c r="H459" s="116">
        <v>510000</v>
      </c>
      <c r="I459" s="116">
        <v>525000</v>
      </c>
    </row>
    <row r="460" spans="1:9" ht="63">
      <c r="A460" s="53" t="s">
        <v>750</v>
      </c>
      <c r="B460" s="106" t="s">
        <v>121</v>
      </c>
      <c r="C460" s="66" t="s">
        <v>78</v>
      </c>
      <c r="D460" s="66" t="s">
        <v>106</v>
      </c>
      <c r="E460" s="106" t="s">
        <v>477</v>
      </c>
      <c r="F460" s="106"/>
      <c r="G460" s="116">
        <v>15858367.42</v>
      </c>
      <c r="H460" s="116">
        <v>17012702.109999999</v>
      </c>
      <c r="I460" s="116">
        <v>17693210.199999999</v>
      </c>
    </row>
    <row r="461" spans="1:9" ht="47.25">
      <c r="A461" s="53" t="s">
        <v>160</v>
      </c>
      <c r="B461" s="106" t="s">
        <v>121</v>
      </c>
      <c r="C461" s="66" t="s">
        <v>78</v>
      </c>
      <c r="D461" s="66" t="s">
        <v>106</v>
      </c>
      <c r="E461" s="106" t="s">
        <v>477</v>
      </c>
      <c r="F461" s="106" t="s">
        <v>92</v>
      </c>
      <c r="G461" s="116">
        <v>238367.42</v>
      </c>
      <c r="H461" s="116">
        <v>242702.11</v>
      </c>
      <c r="I461" s="116">
        <v>248210.2</v>
      </c>
    </row>
    <row r="462" spans="1:9" ht="31.5">
      <c r="A462" s="53" t="s">
        <v>36</v>
      </c>
      <c r="B462" s="106" t="s">
        <v>121</v>
      </c>
      <c r="C462" s="66" t="s">
        <v>78</v>
      </c>
      <c r="D462" s="66" t="s">
        <v>106</v>
      </c>
      <c r="E462" s="106" t="s">
        <v>477</v>
      </c>
      <c r="F462" s="106" t="s">
        <v>37</v>
      </c>
      <c r="G462" s="116">
        <v>15620000</v>
      </c>
      <c r="H462" s="116">
        <v>16770000</v>
      </c>
      <c r="I462" s="116">
        <v>17445000</v>
      </c>
    </row>
    <row r="463" spans="1:9" ht="173.25">
      <c r="A463" s="123" t="s">
        <v>734</v>
      </c>
      <c r="B463" s="106" t="s">
        <v>121</v>
      </c>
      <c r="C463" s="66" t="s">
        <v>78</v>
      </c>
      <c r="D463" s="66" t="s">
        <v>106</v>
      </c>
      <c r="E463" s="106" t="s">
        <v>424</v>
      </c>
      <c r="F463" s="106"/>
      <c r="G463" s="116">
        <v>48270.15</v>
      </c>
      <c r="H463" s="116">
        <v>34600.949999999997</v>
      </c>
      <c r="I463" s="116">
        <v>35984.99</v>
      </c>
    </row>
    <row r="464" spans="1:9" ht="47.25">
      <c r="A464" s="53" t="s">
        <v>160</v>
      </c>
      <c r="B464" s="106" t="s">
        <v>121</v>
      </c>
      <c r="C464" s="66" t="s">
        <v>78</v>
      </c>
      <c r="D464" s="66" t="s">
        <v>106</v>
      </c>
      <c r="E464" s="106" t="s">
        <v>424</v>
      </c>
      <c r="F464" s="106" t="s">
        <v>92</v>
      </c>
      <c r="G464" s="116">
        <v>470.15</v>
      </c>
      <c r="H464" s="116">
        <v>500.95</v>
      </c>
      <c r="I464" s="116">
        <v>584.99</v>
      </c>
    </row>
    <row r="465" spans="1:9" ht="31.5">
      <c r="A465" s="53" t="s">
        <v>36</v>
      </c>
      <c r="B465" s="106" t="s">
        <v>121</v>
      </c>
      <c r="C465" s="66" t="s">
        <v>78</v>
      </c>
      <c r="D465" s="66" t="s">
        <v>106</v>
      </c>
      <c r="E465" s="106" t="s">
        <v>424</v>
      </c>
      <c r="F465" s="106" t="s">
        <v>37</v>
      </c>
      <c r="G465" s="116">
        <v>47800</v>
      </c>
      <c r="H465" s="116">
        <v>34100</v>
      </c>
      <c r="I465" s="116">
        <v>35400</v>
      </c>
    </row>
    <row r="466" spans="1:9" ht="173.25">
      <c r="A466" s="123" t="s">
        <v>735</v>
      </c>
      <c r="B466" s="106" t="s">
        <v>121</v>
      </c>
      <c r="C466" s="66" t="s">
        <v>78</v>
      </c>
      <c r="D466" s="66" t="s">
        <v>106</v>
      </c>
      <c r="E466" s="106" t="s">
        <v>425</v>
      </c>
      <c r="F466" s="106"/>
      <c r="G466" s="116">
        <v>829366.78</v>
      </c>
      <c r="H466" s="116">
        <v>845164.24</v>
      </c>
      <c r="I466" s="116">
        <v>845164.24</v>
      </c>
    </row>
    <row r="467" spans="1:9" ht="47.25">
      <c r="A467" s="53" t="s">
        <v>160</v>
      </c>
      <c r="B467" s="106" t="s">
        <v>121</v>
      </c>
      <c r="C467" s="66" t="s">
        <v>78</v>
      </c>
      <c r="D467" s="66" t="s">
        <v>106</v>
      </c>
      <c r="E467" s="106" t="s">
        <v>425</v>
      </c>
      <c r="F467" s="106" t="s">
        <v>92</v>
      </c>
      <c r="G467" s="116">
        <v>9366.7800000000007</v>
      </c>
      <c r="H467" s="116">
        <v>10164.24</v>
      </c>
      <c r="I467" s="116">
        <v>10164.24</v>
      </c>
    </row>
    <row r="468" spans="1:9" ht="31.5">
      <c r="A468" s="53" t="s">
        <v>36</v>
      </c>
      <c r="B468" s="106" t="s">
        <v>121</v>
      </c>
      <c r="C468" s="66" t="s">
        <v>78</v>
      </c>
      <c r="D468" s="66" t="s">
        <v>106</v>
      </c>
      <c r="E468" s="106" t="s">
        <v>425</v>
      </c>
      <c r="F468" s="106" t="s">
        <v>37</v>
      </c>
      <c r="G468" s="116">
        <v>820000</v>
      </c>
      <c r="H468" s="116">
        <v>835000</v>
      </c>
      <c r="I468" s="116">
        <v>835000</v>
      </c>
    </row>
    <row r="469" spans="1:9" ht="78.75">
      <c r="A469" s="53" t="s">
        <v>736</v>
      </c>
      <c r="B469" s="106" t="s">
        <v>121</v>
      </c>
      <c r="C469" s="66" t="s">
        <v>78</v>
      </c>
      <c r="D469" s="66" t="s">
        <v>106</v>
      </c>
      <c r="E469" s="106" t="s">
        <v>478</v>
      </c>
      <c r="F469" s="106"/>
      <c r="G469" s="116">
        <v>8275375</v>
      </c>
      <c r="H469" s="116">
        <v>8910723</v>
      </c>
      <c r="I469" s="116">
        <v>9300577</v>
      </c>
    </row>
    <row r="470" spans="1:9" ht="47.25">
      <c r="A470" s="53" t="s">
        <v>160</v>
      </c>
      <c r="B470" s="106" t="s">
        <v>121</v>
      </c>
      <c r="C470" s="66" t="s">
        <v>78</v>
      </c>
      <c r="D470" s="66" t="s">
        <v>106</v>
      </c>
      <c r="E470" s="106" t="s">
        <v>478</v>
      </c>
      <c r="F470" s="106" t="s">
        <v>92</v>
      </c>
      <c r="G470" s="116">
        <v>126134</v>
      </c>
      <c r="H470" s="116">
        <v>131623</v>
      </c>
      <c r="I470" s="116">
        <v>137427</v>
      </c>
    </row>
    <row r="471" spans="1:9" ht="31.5">
      <c r="A471" s="53" t="s">
        <v>36</v>
      </c>
      <c r="B471" s="106" t="s">
        <v>121</v>
      </c>
      <c r="C471" s="66" t="s">
        <v>78</v>
      </c>
      <c r="D471" s="66" t="s">
        <v>106</v>
      </c>
      <c r="E471" s="106" t="s">
        <v>478</v>
      </c>
      <c r="F471" s="106" t="s">
        <v>37</v>
      </c>
      <c r="G471" s="116">
        <v>8149241</v>
      </c>
      <c r="H471" s="116">
        <v>8779100</v>
      </c>
      <c r="I471" s="116">
        <v>9163150</v>
      </c>
    </row>
    <row r="472" spans="1:9" ht="110.25">
      <c r="A472" s="53" t="s">
        <v>737</v>
      </c>
      <c r="B472" s="106" t="s">
        <v>121</v>
      </c>
      <c r="C472" s="66" t="s">
        <v>78</v>
      </c>
      <c r="D472" s="66" t="s">
        <v>106</v>
      </c>
      <c r="E472" s="106" t="s">
        <v>479</v>
      </c>
      <c r="F472" s="106"/>
      <c r="G472" s="116">
        <v>42452932.600000001</v>
      </c>
      <c r="H472" s="116">
        <v>83714565.620000005</v>
      </c>
      <c r="I472" s="116">
        <v>86613805.870000005</v>
      </c>
    </row>
    <row r="473" spans="1:9" ht="94.5">
      <c r="A473" s="53" t="s">
        <v>35</v>
      </c>
      <c r="B473" s="106" t="s">
        <v>121</v>
      </c>
      <c r="C473" s="66" t="s">
        <v>78</v>
      </c>
      <c r="D473" s="66" t="s">
        <v>106</v>
      </c>
      <c r="E473" s="106" t="s">
        <v>479</v>
      </c>
      <c r="F473" s="106" t="s">
        <v>39</v>
      </c>
      <c r="G473" s="116">
        <v>563004</v>
      </c>
      <c r="H473" s="116"/>
      <c r="I473" s="116"/>
    </row>
    <row r="474" spans="1:9" ht="47.25">
      <c r="A474" s="53" t="s">
        <v>160</v>
      </c>
      <c r="B474" s="106" t="s">
        <v>121</v>
      </c>
      <c r="C474" s="66" t="s">
        <v>78</v>
      </c>
      <c r="D474" s="66" t="s">
        <v>106</v>
      </c>
      <c r="E474" s="106" t="s">
        <v>479</v>
      </c>
      <c r="F474" s="106" t="s">
        <v>92</v>
      </c>
      <c r="G474" s="116">
        <v>733834.6</v>
      </c>
      <c r="H474" s="116">
        <v>464565.62</v>
      </c>
      <c r="I474" s="116">
        <v>513805.87</v>
      </c>
    </row>
    <row r="475" spans="1:9" ht="31.5">
      <c r="A475" s="53" t="s">
        <v>36</v>
      </c>
      <c r="B475" s="106" t="s">
        <v>121</v>
      </c>
      <c r="C475" s="66" t="s">
        <v>78</v>
      </c>
      <c r="D475" s="66" t="s">
        <v>106</v>
      </c>
      <c r="E475" s="106" t="s">
        <v>479</v>
      </c>
      <c r="F475" s="106" t="s">
        <v>37</v>
      </c>
      <c r="G475" s="116">
        <v>41156094</v>
      </c>
      <c r="H475" s="116">
        <v>83250000</v>
      </c>
      <c r="I475" s="116">
        <v>86100000</v>
      </c>
    </row>
    <row r="476" spans="1:9" ht="78.75">
      <c r="A476" s="53" t="s">
        <v>738</v>
      </c>
      <c r="B476" s="106" t="s">
        <v>121</v>
      </c>
      <c r="C476" s="66" t="s">
        <v>78</v>
      </c>
      <c r="D476" s="66" t="s">
        <v>106</v>
      </c>
      <c r="E476" s="106" t="s">
        <v>480</v>
      </c>
      <c r="F476" s="106"/>
      <c r="G476" s="116">
        <v>1059900</v>
      </c>
      <c r="H476" s="116">
        <v>1059900</v>
      </c>
      <c r="I476" s="116">
        <v>1059900</v>
      </c>
    </row>
    <row r="477" spans="1:9" ht="47.25">
      <c r="A477" s="53" t="s">
        <v>160</v>
      </c>
      <c r="B477" s="106" t="s">
        <v>121</v>
      </c>
      <c r="C477" s="66" t="s">
        <v>78</v>
      </c>
      <c r="D477" s="66" t="s">
        <v>106</v>
      </c>
      <c r="E477" s="106" t="s">
        <v>480</v>
      </c>
      <c r="F477" s="106" t="s">
        <v>92</v>
      </c>
      <c r="G477" s="116">
        <v>18700</v>
      </c>
      <c r="H477" s="116">
        <v>18700</v>
      </c>
      <c r="I477" s="116">
        <v>18700</v>
      </c>
    </row>
    <row r="478" spans="1:9" ht="31.5">
      <c r="A478" s="53" t="s">
        <v>36</v>
      </c>
      <c r="B478" s="106" t="s">
        <v>121</v>
      </c>
      <c r="C478" s="66" t="s">
        <v>78</v>
      </c>
      <c r="D478" s="66" t="s">
        <v>106</v>
      </c>
      <c r="E478" s="106" t="s">
        <v>480</v>
      </c>
      <c r="F478" s="106" t="s">
        <v>37</v>
      </c>
      <c r="G478" s="116">
        <v>1041200</v>
      </c>
      <c r="H478" s="116">
        <v>1041200</v>
      </c>
      <c r="I478" s="116">
        <v>1041200</v>
      </c>
    </row>
    <row r="479" spans="1:9" ht="78.75">
      <c r="A479" s="53" t="s">
        <v>739</v>
      </c>
      <c r="B479" s="106" t="s">
        <v>121</v>
      </c>
      <c r="C479" s="66" t="s">
        <v>78</v>
      </c>
      <c r="D479" s="66" t="s">
        <v>106</v>
      </c>
      <c r="E479" s="106" t="s">
        <v>481</v>
      </c>
      <c r="F479" s="106"/>
      <c r="G479" s="116">
        <v>100</v>
      </c>
      <c r="H479" s="116">
        <v>100</v>
      </c>
      <c r="I479" s="116">
        <v>100</v>
      </c>
    </row>
    <row r="480" spans="1:9" ht="31.5">
      <c r="A480" s="53" t="s">
        <v>36</v>
      </c>
      <c r="B480" s="106" t="s">
        <v>121</v>
      </c>
      <c r="C480" s="66" t="s">
        <v>78</v>
      </c>
      <c r="D480" s="66" t="s">
        <v>106</v>
      </c>
      <c r="E480" s="106" t="s">
        <v>481</v>
      </c>
      <c r="F480" s="106" t="s">
        <v>37</v>
      </c>
      <c r="G480" s="116">
        <v>100</v>
      </c>
      <c r="H480" s="116">
        <v>100</v>
      </c>
      <c r="I480" s="116">
        <v>100</v>
      </c>
    </row>
    <row r="481" spans="1:9" ht="126">
      <c r="A481" s="53" t="s">
        <v>740</v>
      </c>
      <c r="B481" s="106" t="s">
        <v>121</v>
      </c>
      <c r="C481" s="66" t="s">
        <v>78</v>
      </c>
      <c r="D481" s="66" t="s">
        <v>106</v>
      </c>
      <c r="E481" s="106" t="s">
        <v>482</v>
      </c>
      <c r="F481" s="106"/>
      <c r="G481" s="116">
        <v>2426431</v>
      </c>
      <c r="H481" s="116">
        <v>2787834.9</v>
      </c>
      <c r="I481" s="116">
        <v>2898494.95</v>
      </c>
    </row>
    <row r="482" spans="1:9" ht="47.25">
      <c r="A482" s="53" t="s">
        <v>160</v>
      </c>
      <c r="B482" s="106" t="s">
        <v>121</v>
      </c>
      <c r="C482" s="66" t="s">
        <v>78</v>
      </c>
      <c r="D482" s="66" t="s">
        <v>106</v>
      </c>
      <c r="E482" s="106" t="s">
        <v>482</v>
      </c>
      <c r="F482" s="106" t="s">
        <v>92</v>
      </c>
      <c r="G482" s="116">
        <v>48000</v>
      </c>
      <c r="H482" s="116">
        <v>49984.9</v>
      </c>
      <c r="I482" s="116">
        <v>51994.95</v>
      </c>
    </row>
    <row r="483" spans="1:9" ht="31.5">
      <c r="A483" s="53" t="s">
        <v>36</v>
      </c>
      <c r="B483" s="106" t="s">
        <v>121</v>
      </c>
      <c r="C483" s="66" t="s">
        <v>78</v>
      </c>
      <c r="D483" s="66" t="s">
        <v>106</v>
      </c>
      <c r="E483" s="106" t="s">
        <v>482</v>
      </c>
      <c r="F483" s="106" t="s">
        <v>37</v>
      </c>
      <c r="G483" s="116">
        <v>2378431</v>
      </c>
      <c r="H483" s="116">
        <v>2737850</v>
      </c>
      <c r="I483" s="116">
        <v>2846500</v>
      </c>
    </row>
    <row r="484" spans="1:9" ht="157.5">
      <c r="A484" s="123" t="s">
        <v>593</v>
      </c>
      <c r="B484" s="106" t="s">
        <v>121</v>
      </c>
      <c r="C484" s="66" t="s">
        <v>78</v>
      </c>
      <c r="D484" s="66" t="s">
        <v>106</v>
      </c>
      <c r="E484" s="106" t="s">
        <v>594</v>
      </c>
      <c r="F484" s="106"/>
      <c r="G484" s="116">
        <v>11000000</v>
      </c>
      <c r="H484" s="116"/>
      <c r="I484" s="116"/>
    </row>
    <row r="485" spans="1:9" ht="31.5">
      <c r="A485" s="53" t="s">
        <v>36</v>
      </c>
      <c r="B485" s="106" t="s">
        <v>121</v>
      </c>
      <c r="C485" s="66" t="s">
        <v>78</v>
      </c>
      <c r="D485" s="66" t="s">
        <v>106</v>
      </c>
      <c r="E485" s="106" t="s">
        <v>594</v>
      </c>
      <c r="F485" s="106" t="s">
        <v>37</v>
      </c>
      <c r="G485" s="116">
        <v>11000000</v>
      </c>
      <c r="H485" s="116"/>
      <c r="I485" s="116"/>
    </row>
    <row r="486" spans="1:9" ht="78.75">
      <c r="A486" s="53" t="s">
        <v>810</v>
      </c>
      <c r="B486" s="106" t="s">
        <v>121</v>
      </c>
      <c r="C486" s="66" t="s">
        <v>78</v>
      </c>
      <c r="D486" s="66" t="s">
        <v>106</v>
      </c>
      <c r="E486" s="106" t="s">
        <v>683</v>
      </c>
      <c r="F486" s="106"/>
      <c r="G486" s="116">
        <v>3671494.35</v>
      </c>
      <c r="H486" s="116">
        <v>3747897</v>
      </c>
      <c r="I486" s="116">
        <v>3897813</v>
      </c>
    </row>
    <row r="487" spans="1:9" ht="47.25">
      <c r="A487" s="53" t="s">
        <v>160</v>
      </c>
      <c r="B487" s="106" t="s">
        <v>121</v>
      </c>
      <c r="C487" s="66" t="s">
        <v>78</v>
      </c>
      <c r="D487" s="66" t="s">
        <v>106</v>
      </c>
      <c r="E487" s="106" t="s">
        <v>683</v>
      </c>
      <c r="F487" s="106" t="s">
        <v>92</v>
      </c>
      <c r="G487" s="116">
        <v>51310.23</v>
      </c>
      <c r="H487" s="116">
        <v>66297</v>
      </c>
      <c r="I487" s="116">
        <v>68913</v>
      </c>
    </row>
    <row r="488" spans="1:9" ht="31.5">
      <c r="A488" s="53" t="s">
        <v>36</v>
      </c>
      <c r="B488" s="106" t="s">
        <v>121</v>
      </c>
      <c r="C488" s="66" t="s">
        <v>78</v>
      </c>
      <c r="D488" s="66" t="s">
        <v>106</v>
      </c>
      <c r="E488" s="106" t="s">
        <v>683</v>
      </c>
      <c r="F488" s="106" t="s">
        <v>37</v>
      </c>
      <c r="G488" s="116">
        <v>3620184.12</v>
      </c>
      <c r="H488" s="116">
        <v>3681600</v>
      </c>
      <c r="I488" s="116">
        <v>3828900</v>
      </c>
    </row>
    <row r="489" spans="1:9" ht="63">
      <c r="A489" s="53" t="s">
        <v>93</v>
      </c>
      <c r="B489" s="106" t="s">
        <v>121</v>
      </c>
      <c r="C489" s="66" t="s">
        <v>78</v>
      </c>
      <c r="D489" s="66" t="s">
        <v>106</v>
      </c>
      <c r="E489" s="106" t="s">
        <v>427</v>
      </c>
      <c r="F489" s="106"/>
      <c r="G489" s="116">
        <v>15786748.300000001</v>
      </c>
      <c r="H489" s="116">
        <v>15537936.48</v>
      </c>
      <c r="I489" s="116">
        <v>15537936.48</v>
      </c>
    </row>
    <row r="490" spans="1:9" ht="47.25">
      <c r="A490" s="53" t="s">
        <v>160</v>
      </c>
      <c r="B490" s="106" t="s">
        <v>121</v>
      </c>
      <c r="C490" s="66" t="s">
        <v>78</v>
      </c>
      <c r="D490" s="66" t="s">
        <v>106</v>
      </c>
      <c r="E490" s="106" t="s">
        <v>427</v>
      </c>
      <c r="F490" s="106" t="s">
        <v>92</v>
      </c>
      <c r="G490" s="116">
        <v>29748.3</v>
      </c>
      <c r="H490" s="116">
        <v>24936.48</v>
      </c>
      <c r="I490" s="116">
        <v>24936.48</v>
      </c>
    </row>
    <row r="491" spans="1:9" ht="31.5">
      <c r="A491" s="53" t="s">
        <v>36</v>
      </c>
      <c r="B491" s="106" t="s">
        <v>121</v>
      </c>
      <c r="C491" s="66" t="s">
        <v>78</v>
      </c>
      <c r="D491" s="66" t="s">
        <v>106</v>
      </c>
      <c r="E491" s="106" t="s">
        <v>427</v>
      </c>
      <c r="F491" s="106" t="s">
        <v>37</v>
      </c>
      <c r="G491" s="116">
        <v>15757000</v>
      </c>
      <c r="H491" s="116">
        <v>15513000</v>
      </c>
      <c r="I491" s="116">
        <v>15513000</v>
      </c>
    </row>
    <row r="492" spans="1:9" ht="31.5">
      <c r="A492" s="53" t="s">
        <v>123</v>
      </c>
      <c r="B492" s="106" t="s">
        <v>121</v>
      </c>
      <c r="C492" s="66" t="s">
        <v>78</v>
      </c>
      <c r="D492" s="66" t="s">
        <v>106</v>
      </c>
      <c r="E492" s="106" t="s">
        <v>313</v>
      </c>
      <c r="F492" s="106"/>
      <c r="G492" s="116">
        <v>262000</v>
      </c>
      <c r="H492" s="116">
        <v>372000</v>
      </c>
      <c r="I492" s="116">
        <v>372000</v>
      </c>
    </row>
    <row r="493" spans="1:9" ht="31.5">
      <c r="A493" s="53" t="s">
        <v>167</v>
      </c>
      <c r="B493" s="106" t="s">
        <v>121</v>
      </c>
      <c r="C493" s="66" t="s">
        <v>78</v>
      </c>
      <c r="D493" s="66" t="s">
        <v>106</v>
      </c>
      <c r="E493" s="106" t="s">
        <v>314</v>
      </c>
      <c r="F493" s="106"/>
      <c r="G493" s="116">
        <v>262000</v>
      </c>
      <c r="H493" s="116">
        <v>372000</v>
      </c>
      <c r="I493" s="116">
        <v>372000</v>
      </c>
    </row>
    <row r="494" spans="1:9" ht="47.25">
      <c r="A494" s="53" t="s">
        <v>160</v>
      </c>
      <c r="B494" s="106" t="s">
        <v>121</v>
      </c>
      <c r="C494" s="66" t="s">
        <v>78</v>
      </c>
      <c r="D494" s="66" t="s">
        <v>106</v>
      </c>
      <c r="E494" s="106" t="s">
        <v>314</v>
      </c>
      <c r="F494" s="106" t="s">
        <v>92</v>
      </c>
      <c r="G494" s="116">
        <v>262000</v>
      </c>
      <c r="H494" s="116">
        <v>372000</v>
      </c>
      <c r="I494" s="116">
        <v>372000</v>
      </c>
    </row>
    <row r="495" spans="1:9" ht="31.5">
      <c r="A495" s="53" t="s">
        <v>13</v>
      </c>
      <c r="B495" s="106" t="s">
        <v>121</v>
      </c>
      <c r="C495" s="66" t="s">
        <v>78</v>
      </c>
      <c r="D495" s="66" t="s">
        <v>106</v>
      </c>
      <c r="E495" s="106" t="s">
        <v>315</v>
      </c>
      <c r="F495" s="106"/>
      <c r="G495" s="116">
        <v>6287500</v>
      </c>
      <c r="H495" s="116">
        <v>400000</v>
      </c>
      <c r="I495" s="116">
        <v>400000</v>
      </c>
    </row>
    <row r="496" spans="1:9" ht="47.25">
      <c r="A496" s="53" t="s">
        <v>143</v>
      </c>
      <c r="B496" s="106" t="s">
        <v>121</v>
      </c>
      <c r="C496" s="66" t="s">
        <v>78</v>
      </c>
      <c r="D496" s="66" t="s">
        <v>106</v>
      </c>
      <c r="E496" s="106" t="s">
        <v>316</v>
      </c>
      <c r="F496" s="106"/>
      <c r="G496" s="116">
        <v>6100000</v>
      </c>
      <c r="H496" s="116">
        <v>400000</v>
      </c>
      <c r="I496" s="116">
        <v>400000</v>
      </c>
    </row>
    <row r="497" spans="1:9" ht="47.25">
      <c r="A497" s="53" t="s">
        <v>151</v>
      </c>
      <c r="B497" s="106" t="s">
        <v>121</v>
      </c>
      <c r="C497" s="66" t="s">
        <v>78</v>
      </c>
      <c r="D497" s="66" t="s">
        <v>106</v>
      </c>
      <c r="E497" s="106" t="s">
        <v>316</v>
      </c>
      <c r="F497" s="106" t="s">
        <v>3</v>
      </c>
      <c r="G497" s="116">
        <v>6100000</v>
      </c>
      <c r="H497" s="116">
        <v>400000</v>
      </c>
      <c r="I497" s="116">
        <v>400000</v>
      </c>
    </row>
    <row r="498" spans="1:9" ht="47.25">
      <c r="A498" s="53" t="s">
        <v>811</v>
      </c>
      <c r="B498" s="106" t="s">
        <v>121</v>
      </c>
      <c r="C498" s="66" t="s">
        <v>78</v>
      </c>
      <c r="D498" s="66" t="s">
        <v>106</v>
      </c>
      <c r="E498" s="106" t="s">
        <v>900</v>
      </c>
      <c r="F498" s="106"/>
      <c r="G498" s="116">
        <v>187500</v>
      </c>
      <c r="H498" s="116"/>
      <c r="I498" s="116"/>
    </row>
    <row r="499" spans="1:9" ht="47.25">
      <c r="A499" s="53" t="s">
        <v>151</v>
      </c>
      <c r="B499" s="106" t="s">
        <v>121</v>
      </c>
      <c r="C499" s="66" t="s">
        <v>78</v>
      </c>
      <c r="D499" s="66" t="s">
        <v>106</v>
      </c>
      <c r="E499" s="106" t="s">
        <v>900</v>
      </c>
      <c r="F499" s="106" t="s">
        <v>3</v>
      </c>
      <c r="G499" s="116">
        <v>187500</v>
      </c>
      <c r="H499" s="116"/>
      <c r="I499" s="116"/>
    </row>
    <row r="500" spans="1:9" ht="47.25">
      <c r="A500" s="53" t="s">
        <v>125</v>
      </c>
      <c r="B500" s="106" t="s">
        <v>121</v>
      </c>
      <c r="C500" s="66" t="s">
        <v>78</v>
      </c>
      <c r="D500" s="66" t="s">
        <v>106</v>
      </c>
      <c r="E500" s="106" t="s">
        <v>432</v>
      </c>
      <c r="F500" s="106"/>
      <c r="G500" s="116">
        <v>10513100</v>
      </c>
      <c r="H500" s="116">
        <v>10513100</v>
      </c>
      <c r="I500" s="116">
        <v>10513100</v>
      </c>
    </row>
    <row r="501" spans="1:9" ht="157.5">
      <c r="A501" s="123" t="s">
        <v>812</v>
      </c>
      <c r="B501" s="106" t="s">
        <v>121</v>
      </c>
      <c r="C501" s="66" t="s">
        <v>78</v>
      </c>
      <c r="D501" s="66" t="s">
        <v>106</v>
      </c>
      <c r="E501" s="106" t="s">
        <v>433</v>
      </c>
      <c r="F501" s="106"/>
      <c r="G501" s="116">
        <v>10513100</v>
      </c>
      <c r="H501" s="116">
        <v>10513100</v>
      </c>
      <c r="I501" s="116">
        <v>10513100</v>
      </c>
    </row>
    <row r="502" spans="1:9" ht="47.25">
      <c r="A502" s="53" t="s">
        <v>160</v>
      </c>
      <c r="B502" s="106" t="s">
        <v>121</v>
      </c>
      <c r="C502" s="66" t="s">
        <v>78</v>
      </c>
      <c r="D502" s="66" t="s">
        <v>106</v>
      </c>
      <c r="E502" s="106" t="s">
        <v>433</v>
      </c>
      <c r="F502" s="106" t="s">
        <v>92</v>
      </c>
      <c r="G502" s="116">
        <v>155400</v>
      </c>
      <c r="H502" s="116">
        <v>155400</v>
      </c>
      <c r="I502" s="116">
        <v>155400</v>
      </c>
    </row>
    <row r="503" spans="1:9" ht="31.5">
      <c r="A503" s="53" t="s">
        <v>36</v>
      </c>
      <c r="B503" s="106" t="s">
        <v>121</v>
      </c>
      <c r="C503" s="66" t="s">
        <v>78</v>
      </c>
      <c r="D503" s="66" t="s">
        <v>106</v>
      </c>
      <c r="E503" s="106" t="s">
        <v>433</v>
      </c>
      <c r="F503" s="106" t="s">
        <v>37</v>
      </c>
      <c r="G503" s="116">
        <v>10357700</v>
      </c>
      <c r="H503" s="116">
        <v>10357700</v>
      </c>
      <c r="I503" s="116">
        <v>10357700</v>
      </c>
    </row>
    <row r="504" spans="1:9" ht="15.75">
      <c r="A504" s="127" t="s">
        <v>23</v>
      </c>
      <c r="B504" s="128" t="s">
        <v>121</v>
      </c>
      <c r="C504" s="65" t="s">
        <v>78</v>
      </c>
      <c r="D504" s="65" t="s">
        <v>108</v>
      </c>
      <c r="E504" s="128"/>
      <c r="F504" s="128"/>
      <c r="G504" s="129">
        <v>102273862</v>
      </c>
      <c r="H504" s="129">
        <v>104746920</v>
      </c>
      <c r="I504" s="129">
        <v>107790120</v>
      </c>
    </row>
    <row r="505" spans="1:9" ht="47.25">
      <c r="A505" s="53" t="s">
        <v>791</v>
      </c>
      <c r="B505" s="106" t="s">
        <v>121</v>
      </c>
      <c r="C505" s="66" t="s">
        <v>78</v>
      </c>
      <c r="D505" s="66" t="s">
        <v>108</v>
      </c>
      <c r="E505" s="106" t="s">
        <v>309</v>
      </c>
      <c r="F505" s="106"/>
      <c r="G505" s="116">
        <v>102273862</v>
      </c>
      <c r="H505" s="116">
        <v>104746920</v>
      </c>
      <c r="I505" s="116">
        <v>107790120</v>
      </c>
    </row>
    <row r="506" spans="1:9" ht="47.25">
      <c r="A506" s="53" t="s">
        <v>813</v>
      </c>
      <c r="B506" s="106" t="s">
        <v>121</v>
      </c>
      <c r="C506" s="66" t="s">
        <v>78</v>
      </c>
      <c r="D506" s="66" t="s">
        <v>108</v>
      </c>
      <c r="E506" s="106" t="s">
        <v>310</v>
      </c>
      <c r="F506" s="106"/>
      <c r="G506" s="116">
        <v>102193862</v>
      </c>
      <c r="H506" s="116">
        <v>104746920</v>
      </c>
      <c r="I506" s="116">
        <v>107790120</v>
      </c>
    </row>
    <row r="507" spans="1:9" ht="31.5">
      <c r="A507" s="53" t="s">
        <v>72</v>
      </c>
      <c r="B507" s="106" t="s">
        <v>121</v>
      </c>
      <c r="C507" s="66" t="s">
        <v>78</v>
      </c>
      <c r="D507" s="66" t="s">
        <v>108</v>
      </c>
      <c r="E507" s="106" t="s">
        <v>419</v>
      </c>
      <c r="F507" s="106"/>
      <c r="G507" s="116">
        <v>76056100</v>
      </c>
      <c r="H507" s="116">
        <v>78832400</v>
      </c>
      <c r="I507" s="116">
        <v>81709000</v>
      </c>
    </row>
    <row r="508" spans="1:9" ht="63">
      <c r="A508" s="53" t="s">
        <v>741</v>
      </c>
      <c r="B508" s="106" t="s">
        <v>121</v>
      </c>
      <c r="C508" s="66" t="s">
        <v>78</v>
      </c>
      <c r="D508" s="66" t="s">
        <v>108</v>
      </c>
      <c r="E508" s="106" t="s">
        <v>742</v>
      </c>
      <c r="F508" s="106"/>
      <c r="G508" s="116">
        <v>2060300</v>
      </c>
      <c r="H508" s="116">
        <v>2142700</v>
      </c>
      <c r="I508" s="116">
        <v>2228400</v>
      </c>
    </row>
    <row r="509" spans="1:9" ht="47.25">
      <c r="A509" s="53" t="s">
        <v>160</v>
      </c>
      <c r="B509" s="106" t="s">
        <v>121</v>
      </c>
      <c r="C509" s="66" t="s">
        <v>78</v>
      </c>
      <c r="D509" s="66" t="s">
        <v>108</v>
      </c>
      <c r="E509" s="106" t="s">
        <v>742</v>
      </c>
      <c r="F509" s="106" t="s">
        <v>92</v>
      </c>
      <c r="G509" s="116">
        <v>30300</v>
      </c>
      <c r="H509" s="116">
        <v>31700</v>
      </c>
      <c r="I509" s="116">
        <v>32900</v>
      </c>
    </row>
    <row r="510" spans="1:9" ht="31.5">
      <c r="A510" s="53" t="s">
        <v>36</v>
      </c>
      <c r="B510" s="106" t="s">
        <v>121</v>
      </c>
      <c r="C510" s="66" t="s">
        <v>78</v>
      </c>
      <c r="D510" s="66" t="s">
        <v>108</v>
      </c>
      <c r="E510" s="106" t="s">
        <v>742</v>
      </c>
      <c r="F510" s="106" t="s">
        <v>37</v>
      </c>
      <c r="G510" s="116">
        <v>2030000</v>
      </c>
      <c r="H510" s="116">
        <v>2111000</v>
      </c>
      <c r="I510" s="116">
        <v>2195500</v>
      </c>
    </row>
    <row r="511" spans="1:9" ht="47.25">
      <c r="A511" s="53" t="s">
        <v>743</v>
      </c>
      <c r="B511" s="106" t="s">
        <v>121</v>
      </c>
      <c r="C511" s="66" t="s">
        <v>78</v>
      </c>
      <c r="D511" s="66" t="s">
        <v>108</v>
      </c>
      <c r="E511" s="106" t="s">
        <v>484</v>
      </c>
      <c r="F511" s="106"/>
      <c r="G511" s="116">
        <v>6649400</v>
      </c>
      <c r="H511" s="116">
        <v>6649400</v>
      </c>
      <c r="I511" s="116">
        <v>6638700</v>
      </c>
    </row>
    <row r="512" spans="1:9" ht="47.25">
      <c r="A512" s="53" t="s">
        <v>160</v>
      </c>
      <c r="B512" s="106" t="s">
        <v>121</v>
      </c>
      <c r="C512" s="66" t="s">
        <v>78</v>
      </c>
      <c r="D512" s="66" t="s">
        <v>108</v>
      </c>
      <c r="E512" s="106" t="s">
        <v>484</v>
      </c>
      <c r="F512" s="106" t="s">
        <v>92</v>
      </c>
      <c r="G512" s="116">
        <v>98400</v>
      </c>
      <c r="H512" s="116">
        <v>98400</v>
      </c>
      <c r="I512" s="116">
        <v>98200</v>
      </c>
    </row>
    <row r="513" spans="1:9" ht="31.5">
      <c r="A513" s="53" t="s">
        <v>36</v>
      </c>
      <c r="B513" s="106" t="s">
        <v>121</v>
      </c>
      <c r="C513" s="66" t="s">
        <v>78</v>
      </c>
      <c r="D513" s="66" t="s">
        <v>108</v>
      </c>
      <c r="E513" s="106" t="s">
        <v>484</v>
      </c>
      <c r="F513" s="106" t="s">
        <v>37</v>
      </c>
      <c r="G513" s="116">
        <v>6551000</v>
      </c>
      <c r="H513" s="116">
        <v>6551000</v>
      </c>
      <c r="I513" s="116">
        <v>6540500</v>
      </c>
    </row>
    <row r="514" spans="1:9" ht="78.75">
      <c r="A514" s="53" t="s">
        <v>814</v>
      </c>
      <c r="B514" s="106" t="s">
        <v>121</v>
      </c>
      <c r="C514" s="66" t="s">
        <v>78</v>
      </c>
      <c r="D514" s="66" t="s">
        <v>108</v>
      </c>
      <c r="E514" s="106" t="s">
        <v>485</v>
      </c>
      <c r="F514" s="106"/>
      <c r="G514" s="116">
        <v>27029100</v>
      </c>
      <c r="H514" s="116">
        <v>28110300</v>
      </c>
      <c r="I514" s="116">
        <v>29234700</v>
      </c>
    </row>
    <row r="515" spans="1:9" ht="47.25">
      <c r="A515" s="53" t="s">
        <v>160</v>
      </c>
      <c r="B515" s="106" t="s">
        <v>121</v>
      </c>
      <c r="C515" s="66" t="s">
        <v>78</v>
      </c>
      <c r="D515" s="66" t="s">
        <v>108</v>
      </c>
      <c r="E515" s="106" t="s">
        <v>485</v>
      </c>
      <c r="F515" s="106" t="s">
        <v>92</v>
      </c>
      <c r="G515" s="116">
        <v>399100</v>
      </c>
      <c r="H515" s="116">
        <v>415300</v>
      </c>
      <c r="I515" s="116">
        <v>434700</v>
      </c>
    </row>
    <row r="516" spans="1:9" ht="31.5">
      <c r="A516" s="53" t="s">
        <v>36</v>
      </c>
      <c r="B516" s="106" t="s">
        <v>121</v>
      </c>
      <c r="C516" s="66" t="s">
        <v>78</v>
      </c>
      <c r="D516" s="66" t="s">
        <v>108</v>
      </c>
      <c r="E516" s="106" t="s">
        <v>485</v>
      </c>
      <c r="F516" s="106" t="s">
        <v>37</v>
      </c>
      <c r="G516" s="116">
        <v>26630000</v>
      </c>
      <c r="H516" s="116">
        <v>27695000</v>
      </c>
      <c r="I516" s="116">
        <v>28800000</v>
      </c>
    </row>
    <row r="517" spans="1:9" ht="126">
      <c r="A517" s="53" t="s">
        <v>751</v>
      </c>
      <c r="B517" s="106" t="s">
        <v>121</v>
      </c>
      <c r="C517" s="66" t="s">
        <v>78</v>
      </c>
      <c r="D517" s="66" t="s">
        <v>108</v>
      </c>
      <c r="E517" s="106" t="s">
        <v>483</v>
      </c>
      <c r="F517" s="106"/>
      <c r="G517" s="116">
        <v>40317300</v>
      </c>
      <c r="H517" s="116">
        <v>41930000</v>
      </c>
      <c r="I517" s="116">
        <v>43607200</v>
      </c>
    </row>
    <row r="518" spans="1:9" ht="47.25">
      <c r="A518" s="53" t="s">
        <v>160</v>
      </c>
      <c r="B518" s="106" t="s">
        <v>121</v>
      </c>
      <c r="C518" s="66" t="s">
        <v>78</v>
      </c>
      <c r="D518" s="66" t="s">
        <v>108</v>
      </c>
      <c r="E518" s="106" t="s">
        <v>483</v>
      </c>
      <c r="F518" s="106" t="s">
        <v>92</v>
      </c>
      <c r="G518" s="116">
        <v>595800</v>
      </c>
      <c r="H518" s="116">
        <v>619700</v>
      </c>
      <c r="I518" s="116">
        <v>644400</v>
      </c>
    </row>
    <row r="519" spans="1:9" ht="31.5">
      <c r="A519" s="53" t="s">
        <v>36</v>
      </c>
      <c r="B519" s="106" t="s">
        <v>121</v>
      </c>
      <c r="C519" s="66" t="s">
        <v>78</v>
      </c>
      <c r="D519" s="66" t="s">
        <v>108</v>
      </c>
      <c r="E519" s="106" t="s">
        <v>483</v>
      </c>
      <c r="F519" s="106" t="s">
        <v>37</v>
      </c>
      <c r="G519" s="116">
        <v>39721500</v>
      </c>
      <c r="H519" s="116">
        <v>41310300</v>
      </c>
      <c r="I519" s="116">
        <v>42962800</v>
      </c>
    </row>
    <row r="520" spans="1:9" ht="31.5">
      <c r="A520" s="53" t="s">
        <v>123</v>
      </c>
      <c r="B520" s="106" t="s">
        <v>121</v>
      </c>
      <c r="C520" s="66" t="s">
        <v>78</v>
      </c>
      <c r="D520" s="66" t="s">
        <v>108</v>
      </c>
      <c r="E520" s="106" t="s">
        <v>311</v>
      </c>
      <c r="F520" s="106"/>
      <c r="G520" s="116">
        <v>70000</v>
      </c>
      <c r="H520" s="116">
        <v>540000</v>
      </c>
      <c r="I520" s="116">
        <v>540000</v>
      </c>
    </row>
    <row r="521" spans="1:9" ht="31.5">
      <c r="A521" s="53" t="s">
        <v>219</v>
      </c>
      <c r="B521" s="106" t="s">
        <v>121</v>
      </c>
      <c r="C521" s="66" t="s">
        <v>78</v>
      </c>
      <c r="D521" s="66" t="s">
        <v>108</v>
      </c>
      <c r="E521" s="106" t="s">
        <v>394</v>
      </c>
      <c r="F521" s="106"/>
      <c r="G521" s="116"/>
      <c r="H521" s="116">
        <v>400000</v>
      </c>
      <c r="I521" s="116">
        <v>400000</v>
      </c>
    </row>
    <row r="522" spans="1:9" ht="47.25">
      <c r="A522" s="53" t="s">
        <v>160</v>
      </c>
      <c r="B522" s="106" t="s">
        <v>121</v>
      </c>
      <c r="C522" s="66" t="s">
        <v>78</v>
      </c>
      <c r="D522" s="66" t="s">
        <v>108</v>
      </c>
      <c r="E522" s="106" t="s">
        <v>394</v>
      </c>
      <c r="F522" s="106" t="s">
        <v>92</v>
      </c>
      <c r="G522" s="116"/>
      <c r="H522" s="116">
        <v>400000</v>
      </c>
      <c r="I522" s="116">
        <v>400000</v>
      </c>
    </row>
    <row r="523" spans="1:9" ht="31.5">
      <c r="A523" s="53" t="s">
        <v>167</v>
      </c>
      <c r="B523" s="106" t="s">
        <v>121</v>
      </c>
      <c r="C523" s="66" t="s">
        <v>78</v>
      </c>
      <c r="D523" s="66" t="s">
        <v>108</v>
      </c>
      <c r="E523" s="106" t="s">
        <v>312</v>
      </c>
      <c r="F523" s="106"/>
      <c r="G523" s="116">
        <v>70000</v>
      </c>
      <c r="H523" s="116">
        <v>140000</v>
      </c>
      <c r="I523" s="116">
        <v>140000</v>
      </c>
    </row>
    <row r="524" spans="1:9" ht="47.25">
      <c r="A524" s="53" t="s">
        <v>160</v>
      </c>
      <c r="B524" s="106" t="s">
        <v>121</v>
      </c>
      <c r="C524" s="66" t="s">
        <v>78</v>
      </c>
      <c r="D524" s="66" t="s">
        <v>108</v>
      </c>
      <c r="E524" s="106" t="s">
        <v>312</v>
      </c>
      <c r="F524" s="106" t="s">
        <v>92</v>
      </c>
      <c r="G524" s="116">
        <v>70000</v>
      </c>
      <c r="H524" s="116">
        <v>140000</v>
      </c>
      <c r="I524" s="116">
        <v>140000</v>
      </c>
    </row>
    <row r="525" spans="1:9" ht="31.5">
      <c r="A525" s="53" t="s">
        <v>13</v>
      </c>
      <c r="B525" s="106" t="s">
        <v>121</v>
      </c>
      <c r="C525" s="66" t="s">
        <v>78</v>
      </c>
      <c r="D525" s="66" t="s">
        <v>108</v>
      </c>
      <c r="E525" s="106" t="s">
        <v>901</v>
      </c>
      <c r="F525" s="106"/>
      <c r="G525" s="116">
        <v>470000</v>
      </c>
      <c r="H525" s="116"/>
      <c r="I525" s="116"/>
    </row>
    <row r="526" spans="1:9" ht="31.5">
      <c r="A526" s="53" t="s">
        <v>167</v>
      </c>
      <c r="B526" s="106" t="s">
        <v>121</v>
      </c>
      <c r="C526" s="66" t="s">
        <v>78</v>
      </c>
      <c r="D526" s="66" t="s">
        <v>108</v>
      </c>
      <c r="E526" s="106" t="s">
        <v>902</v>
      </c>
      <c r="F526" s="106"/>
      <c r="G526" s="116">
        <v>400000</v>
      </c>
      <c r="H526" s="116"/>
      <c r="I526" s="116"/>
    </row>
    <row r="527" spans="1:9" ht="47.25">
      <c r="A527" s="53" t="s">
        <v>151</v>
      </c>
      <c r="B527" s="106" t="s">
        <v>121</v>
      </c>
      <c r="C527" s="66" t="s">
        <v>78</v>
      </c>
      <c r="D527" s="66" t="s">
        <v>108</v>
      </c>
      <c r="E527" s="106" t="s">
        <v>902</v>
      </c>
      <c r="F527" s="106" t="s">
        <v>3</v>
      </c>
      <c r="G527" s="116">
        <v>400000</v>
      </c>
      <c r="H527" s="116"/>
      <c r="I527" s="116"/>
    </row>
    <row r="528" spans="1:9" ht="31.5">
      <c r="A528" s="53" t="s">
        <v>167</v>
      </c>
      <c r="B528" s="106" t="s">
        <v>121</v>
      </c>
      <c r="C528" s="66" t="s">
        <v>78</v>
      </c>
      <c r="D528" s="66" t="s">
        <v>108</v>
      </c>
      <c r="E528" s="106" t="s">
        <v>902</v>
      </c>
      <c r="F528" s="106"/>
      <c r="G528" s="116">
        <v>70000</v>
      </c>
      <c r="H528" s="116"/>
      <c r="I528" s="116"/>
    </row>
    <row r="529" spans="1:9" ht="47.25">
      <c r="A529" s="53" t="s">
        <v>151</v>
      </c>
      <c r="B529" s="106" t="s">
        <v>121</v>
      </c>
      <c r="C529" s="66" t="s">
        <v>78</v>
      </c>
      <c r="D529" s="66" t="s">
        <v>108</v>
      </c>
      <c r="E529" s="106" t="s">
        <v>902</v>
      </c>
      <c r="F529" s="106" t="s">
        <v>3</v>
      </c>
      <c r="G529" s="116">
        <v>70000</v>
      </c>
      <c r="H529" s="116"/>
      <c r="I529" s="116"/>
    </row>
    <row r="530" spans="1:9" ht="31.5">
      <c r="A530" s="53" t="s">
        <v>159</v>
      </c>
      <c r="B530" s="106" t="s">
        <v>121</v>
      </c>
      <c r="C530" s="66" t="s">
        <v>78</v>
      </c>
      <c r="D530" s="66" t="s">
        <v>108</v>
      </c>
      <c r="E530" s="106" t="s">
        <v>420</v>
      </c>
      <c r="F530" s="106"/>
      <c r="G530" s="116">
        <v>25597762</v>
      </c>
      <c r="H530" s="116">
        <v>25374520</v>
      </c>
      <c r="I530" s="116">
        <v>25541120</v>
      </c>
    </row>
    <row r="531" spans="1:9" ht="37.5" customHeight="1">
      <c r="A531" s="123" t="s">
        <v>744</v>
      </c>
      <c r="B531" s="106" t="s">
        <v>121</v>
      </c>
      <c r="C531" s="66" t="s">
        <v>78</v>
      </c>
      <c r="D531" s="66" t="s">
        <v>108</v>
      </c>
      <c r="E531" s="106" t="s">
        <v>486</v>
      </c>
      <c r="F531" s="106"/>
      <c r="G531" s="116">
        <v>25597762</v>
      </c>
      <c r="H531" s="116">
        <v>25374520</v>
      </c>
      <c r="I531" s="116">
        <v>25541120</v>
      </c>
    </row>
    <row r="532" spans="1:9" ht="94.5">
      <c r="A532" s="53" t="s">
        <v>35</v>
      </c>
      <c r="B532" s="106" t="s">
        <v>121</v>
      </c>
      <c r="C532" s="66" t="s">
        <v>78</v>
      </c>
      <c r="D532" s="66" t="s">
        <v>108</v>
      </c>
      <c r="E532" s="106" t="s">
        <v>486</v>
      </c>
      <c r="F532" s="106" t="s">
        <v>39</v>
      </c>
      <c r="G532" s="116">
        <v>20653320</v>
      </c>
      <c r="H532" s="116">
        <v>20653320</v>
      </c>
      <c r="I532" s="116">
        <v>20653320</v>
      </c>
    </row>
    <row r="533" spans="1:9" ht="47.25">
      <c r="A533" s="53" t="s">
        <v>160</v>
      </c>
      <c r="B533" s="106" t="s">
        <v>121</v>
      </c>
      <c r="C533" s="66" t="s">
        <v>78</v>
      </c>
      <c r="D533" s="66" t="s">
        <v>108</v>
      </c>
      <c r="E533" s="106" t="s">
        <v>486</v>
      </c>
      <c r="F533" s="106" t="s">
        <v>92</v>
      </c>
      <c r="G533" s="116">
        <v>4855031</v>
      </c>
      <c r="H533" s="116">
        <v>4721200</v>
      </c>
      <c r="I533" s="116">
        <v>4887800</v>
      </c>
    </row>
    <row r="534" spans="1:9" ht="15.75">
      <c r="A534" s="53" t="s">
        <v>156</v>
      </c>
      <c r="B534" s="106" t="s">
        <v>121</v>
      </c>
      <c r="C534" s="66" t="s">
        <v>78</v>
      </c>
      <c r="D534" s="66" t="s">
        <v>108</v>
      </c>
      <c r="E534" s="106" t="s">
        <v>486</v>
      </c>
      <c r="F534" s="106" t="s">
        <v>157</v>
      </c>
      <c r="G534" s="116">
        <v>89411</v>
      </c>
      <c r="H534" s="116"/>
      <c r="I534" s="116"/>
    </row>
    <row r="535" spans="1:9" ht="15.75">
      <c r="A535" s="53" t="s">
        <v>815</v>
      </c>
      <c r="B535" s="106" t="s">
        <v>121</v>
      </c>
      <c r="C535" s="66" t="s">
        <v>78</v>
      </c>
      <c r="D535" s="66" t="s">
        <v>108</v>
      </c>
      <c r="E535" s="106" t="s">
        <v>317</v>
      </c>
      <c r="F535" s="106"/>
      <c r="G535" s="116">
        <v>80000</v>
      </c>
      <c r="H535" s="116"/>
      <c r="I535" s="116"/>
    </row>
    <row r="536" spans="1:9" ht="31.5">
      <c r="A536" s="53" t="s">
        <v>159</v>
      </c>
      <c r="B536" s="106" t="s">
        <v>121</v>
      </c>
      <c r="C536" s="66" t="s">
        <v>78</v>
      </c>
      <c r="D536" s="66" t="s">
        <v>108</v>
      </c>
      <c r="E536" s="106" t="s">
        <v>903</v>
      </c>
      <c r="F536" s="106"/>
      <c r="G536" s="116">
        <v>80000</v>
      </c>
      <c r="H536" s="116"/>
      <c r="I536" s="116"/>
    </row>
    <row r="537" spans="1:9" ht="94.5">
      <c r="A537" s="53" t="s">
        <v>201</v>
      </c>
      <c r="B537" s="106" t="s">
        <v>121</v>
      </c>
      <c r="C537" s="66" t="s">
        <v>78</v>
      </c>
      <c r="D537" s="66" t="s">
        <v>108</v>
      </c>
      <c r="E537" s="106" t="s">
        <v>904</v>
      </c>
      <c r="F537" s="106"/>
      <c r="G537" s="116">
        <v>80000</v>
      </c>
      <c r="H537" s="116"/>
      <c r="I537" s="116"/>
    </row>
    <row r="538" spans="1:9" ht="47.25">
      <c r="A538" s="53" t="s">
        <v>160</v>
      </c>
      <c r="B538" s="106" t="s">
        <v>121</v>
      </c>
      <c r="C538" s="66" t="s">
        <v>78</v>
      </c>
      <c r="D538" s="66" t="s">
        <v>108</v>
      </c>
      <c r="E538" s="106" t="s">
        <v>904</v>
      </c>
      <c r="F538" s="106" t="s">
        <v>92</v>
      </c>
      <c r="G538" s="116">
        <v>80000</v>
      </c>
      <c r="H538" s="116"/>
      <c r="I538" s="116"/>
    </row>
    <row r="539" spans="1:9" ht="31.5">
      <c r="A539" s="127" t="s">
        <v>90</v>
      </c>
      <c r="B539" s="128" t="s">
        <v>121</v>
      </c>
      <c r="C539" s="65" t="s">
        <v>78</v>
      </c>
      <c r="D539" s="65" t="s">
        <v>110</v>
      </c>
      <c r="E539" s="128"/>
      <c r="F539" s="128"/>
      <c r="G539" s="129">
        <v>29605934</v>
      </c>
      <c r="H539" s="129">
        <v>29791834</v>
      </c>
      <c r="I539" s="129">
        <v>29839034</v>
      </c>
    </row>
    <row r="540" spans="1:9" ht="47.25">
      <c r="A540" s="53" t="s">
        <v>791</v>
      </c>
      <c r="B540" s="106" t="s">
        <v>121</v>
      </c>
      <c r="C540" s="66" t="s">
        <v>78</v>
      </c>
      <c r="D540" s="66" t="s">
        <v>110</v>
      </c>
      <c r="E540" s="106" t="s">
        <v>309</v>
      </c>
      <c r="F540" s="106"/>
      <c r="G540" s="116">
        <v>29605934</v>
      </c>
      <c r="H540" s="116">
        <v>29791834</v>
      </c>
      <c r="I540" s="116">
        <v>29839034</v>
      </c>
    </row>
    <row r="541" spans="1:9" ht="47.25">
      <c r="A541" s="53" t="s">
        <v>813</v>
      </c>
      <c r="B541" s="106" t="s">
        <v>121</v>
      </c>
      <c r="C541" s="66" t="s">
        <v>78</v>
      </c>
      <c r="D541" s="66" t="s">
        <v>110</v>
      </c>
      <c r="E541" s="106" t="s">
        <v>310</v>
      </c>
      <c r="F541" s="106"/>
      <c r="G541" s="116">
        <v>3801274</v>
      </c>
      <c r="H541" s="116">
        <v>3820774</v>
      </c>
      <c r="I541" s="116">
        <v>3841074</v>
      </c>
    </row>
    <row r="542" spans="1:9" ht="15.75">
      <c r="A542" s="53" t="s">
        <v>46</v>
      </c>
      <c r="B542" s="106" t="s">
        <v>121</v>
      </c>
      <c r="C542" s="66" t="s">
        <v>78</v>
      </c>
      <c r="D542" s="66" t="s">
        <v>110</v>
      </c>
      <c r="E542" s="106" t="s">
        <v>418</v>
      </c>
      <c r="F542" s="106"/>
      <c r="G542" s="116">
        <v>3801274</v>
      </c>
      <c r="H542" s="116">
        <v>3820774</v>
      </c>
      <c r="I542" s="116">
        <v>3841074</v>
      </c>
    </row>
    <row r="543" spans="1:9" ht="236.25">
      <c r="A543" s="123" t="s">
        <v>595</v>
      </c>
      <c r="B543" s="106" t="s">
        <v>121</v>
      </c>
      <c r="C543" s="66" t="s">
        <v>78</v>
      </c>
      <c r="D543" s="66" t="s">
        <v>110</v>
      </c>
      <c r="E543" s="106" t="s">
        <v>488</v>
      </c>
      <c r="F543" s="106"/>
      <c r="G543" s="116">
        <v>488100</v>
      </c>
      <c r="H543" s="116">
        <v>507600</v>
      </c>
      <c r="I543" s="116">
        <v>527900</v>
      </c>
    </row>
    <row r="544" spans="1:9" ht="94.5">
      <c r="A544" s="53" t="s">
        <v>35</v>
      </c>
      <c r="B544" s="106" t="s">
        <v>121</v>
      </c>
      <c r="C544" s="66" t="s">
        <v>78</v>
      </c>
      <c r="D544" s="66" t="s">
        <v>110</v>
      </c>
      <c r="E544" s="106" t="s">
        <v>488</v>
      </c>
      <c r="F544" s="106" t="s">
        <v>39</v>
      </c>
      <c r="G544" s="116">
        <v>338100</v>
      </c>
      <c r="H544" s="116">
        <v>347600</v>
      </c>
      <c r="I544" s="116">
        <v>357900</v>
      </c>
    </row>
    <row r="545" spans="1:9" ht="47.25">
      <c r="A545" s="53" t="s">
        <v>160</v>
      </c>
      <c r="B545" s="106" t="s">
        <v>121</v>
      </c>
      <c r="C545" s="66" t="s">
        <v>78</v>
      </c>
      <c r="D545" s="66" t="s">
        <v>110</v>
      </c>
      <c r="E545" s="106" t="s">
        <v>488</v>
      </c>
      <c r="F545" s="106" t="s">
        <v>92</v>
      </c>
      <c r="G545" s="116">
        <v>150000</v>
      </c>
      <c r="H545" s="116">
        <v>160000</v>
      </c>
      <c r="I545" s="116">
        <v>170000</v>
      </c>
    </row>
    <row r="546" spans="1:9" ht="63">
      <c r="A546" s="53" t="s">
        <v>554</v>
      </c>
      <c r="B546" s="106" t="s">
        <v>121</v>
      </c>
      <c r="C546" s="66" t="s">
        <v>78</v>
      </c>
      <c r="D546" s="66" t="s">
        <v>110</v>
      </c>
      <c r="E546" s="106" t="s">
        <v>487</v>
      </c>
      <c r="F546" s="106"/>
      <c r="G546" s="116">
        <v>3313174</v>
      </c>
      <c r="H546" s="116">
        <v>3313174</v>
      </c>
      <c r="I546" s="116">
        <v>3313174</v>
      </c>
    </row>
    <row r="547" spans="1:9" ht="94.5">
      <c r="A547" s="53" t="s">
        <v>35</v>
      </c>
      <c r="B547" s="106" t="s">
        <v>121</v>
      </c>
      <c r="C547" s="66" t="s">
        <v>78</v>
      </c>
      <c r="D547" s="66" t="s">
        <v>110</v>
      </c>
      <c r="E547" s="106" t="s">
        <v>487</v>
      </c>
      <c r="F547" s="106" t="s">
        <v>39</v>
      </c>
      <c r="G547" s="116">
        <v>3088174</v>
      </c>
      <c r="H547" s="116">
        <v>3088174</v>
      </c>
      <c r="I547" s="116">
        <v>3088174</v>
      </c>
    </row>
    <row r="548" spans="1:9" ht="47.25">
      <c r="A548" s="53" t="s">
        <v>160</v>
      </c>
      <c r="B548" s="106" t="s">
        <v>121</v>
      </c>
      <c r="C548" s="66" t="s">
        <v>78</v>
      </c>
      <c r="D548" s="66" t="s">
        <v>110</v>
      </c>
      <c r="E548" s="106" t="s">
        <v>487</v>
      </c>
      <c r="F548" s="106" t="s">
        <v>92</v>
      </c>
      <c r="G548" s="116">
        <v>225000</v>
      </c>
      <c r="H548" s="116">
        <v>225000</v>
      </c>
      <c r="I548" s="116">
        <v>225000</v>
      </c>
    </row>
    <row r="549" spans="1:9" ht="63">
      <c r="A549" s="53" t="s">
        <v>792</v>
      </c>
      <c r="B549" s="106" t="s">
        <v>121</v>
      </c>
      <c r="C549" s="66" t="s">
        <v>78</v>
      </c>
      <c r="D549" s="66" t="s">
        <v>110</v>
      </c>
      <c r="E549" s="106" t="s">
        <v>403</v>
      </c>
      <c r="F549" s="106"/>
      <c r="G549" s="116">
        <v>11245110</v>
      </c>
      <c r="H549" s="116">
        <v>11330910</v>
      </c>
      <c r="I549" s="116">
        <v>11357810</v>
      </c>
    </row>
    <row r="550" spans="1:9" ht="15.75">
      <c r="A550" s="53" t="s">
        <v>46</v>
      </c>
      <c r="B550" s="106" t="s">
        <v>121</v>
      </c>
      <c r="C550" s="66" t="s">
        <v>78</v>
      </c>
      <c r="D550" s="66" t="s">
        <v>110</v>
      </c>
      <c r="E550" s="106" t="s">
        <v>421</v>
      </c>
      <c r="F550" s="106"/>
      <c r="G550" s="116">
        <v>11245110</v>
      </c>
      <c r="H550" s="116">
        <v>11330910</v>
      </c>
      <c r="I550" s="116">
        <v>11357810</v>
      </c>
    </row>
    <row r="551" spans="1:9" ht="78.75">
      <c r="A551" s="53" t="s">
        <v>736</v>
      </c>
      <c r="B551" s="106" t="s">
        <v>121</v>
      </c>
      <c r="C551" s="66" t="s">
        <v>78</v>
      </c>
      <c r="D551" s="66" t="s">
        <v>110</v>
      </c>
      <c r="E551" s="106" t="s">
        <v>489</v>
      </c>
      <c r="F551" s="106"/>
      <c r="G551" s="116">
        <v>4542010</v>
      </c>
      <c r="H551" s="116">
        <v>4542010</v>
      </c>
      <c r="I551" s="116">
        <v>4542010</v>
      </c>
    </row>
    <row r="552" spans="1:9" ht="94.5">
      <c r="A552" s="53" t="s">
        <v>35</v>
      </c>
      <c r="B552" s="106" t="s">
        <v>121</v>
      </c>
      <c r="C552" s="66" t="s">
        <v>78</v>
      </c>
      <c r="D552" s="66" t="s">
        <v>110</v>
      </c>
      <c r="E552" s="106" t="s">
        <v>489</v>
      </c>
      <c r="F552" s="106" t="s">
        <v>39</v>
      </c>
      <c r="G552" s="116">
        <v>3880010</v>
      </c>
      <c r="H552" s="116">
        <v>3880010</v>
      </c>
      <c r="I552" s="116">
        <v>3880010</v>
      </c>
    </row>
    <row r="553" spans="1:9" ht="47.25">
      <c r="A553" s="53" t="s">
        <v>160</v>
      </c>
      <c r="B553" s="106" t="s">
        <v>121</v>
      </c>
      <c r="C553" s="66" t="s">
        <v>78</v>
      </c>
      <c r="D553" s="66" t="s">
        <v>110</v>
      </c>
      <c r="E553" s="106" t="s">
        <v>489</v>
      </c>
      <c r="F553" s="106" t="s">
        <v>92</v>
      </c>
      <c r="G553" s="116">
        <v>662000</v>
      </c>
      <c r="H553" s="116">
        <v>662000</v>
      </c>
      <c r="I553" s="116">
        <v>662000</v>
      </c>
    </row>
    <row r="554" spans="1:9" ht="110.25">
      <c r="A554" s="53" t="s">
        <v>555</v>
      </c>
      <c r="B554" s="106" t="s">
        <v>121</v>
      </c>
      <c r="C554" s="66" t="s">
        <v>78</v>
      </c>
      <c r="D554" s="66" t="s">
        <v>110</v>
      </c>
      <c r="E554" s="106" t="s">
        <v>490</v>
      </c>
      <c r="F554" s="106"/>
      <c r="G554" s="116">
        <v>18200</v>
      </c>
      <c r="H554" s="116">
        <v>18200</v>
      </c>
      <c r="I554" s="116">
        <v>18200</v>
      </c>
    </row>
    <row r="555" spans="1:9" ht="47.25">
      <c r="A555" s="53" t="s">
        <v>160</v>
      </c>
      <c r="B555" s="106" t="s">
        <v>121</v>
      </c>
      <c r="C555" s="66" t="s">
        <v>78</v>
      </c>
      <c r="D555" s="66" t="s">
        <v>110</v>
      </c>
      <c r="E555" s="106" t="s">
        <v>490</v>
      </c>
      <c r="F555" s="106" t="s">
        <v>92</v>
      </c>
      <c r="G555" s="116">
        <v>18200</v>
      </c>
      <c r="H555" s="116">
        <v>18200</v>
      </c>
      <c r="I555" s="116">
        <v>18200</v>
      </c>
    </row>
    <row r="556" spans="1:9" ht="173.25">
      <c r="A556" s="123" t="s">
        <v>556</v>
      </c>
      <c r="B556" s="106" t="s">
        <v>121</v>
      </c>
      <c r="C556" s="66" t="s">
        <v>78</v>
      </c>
      <c r="D556" s="66" t="s">
        <v>110</v>
      </c>
      <c r="E556" s="106" t="s">
        <v>426</v>
      </c>
      <c r="F556" s="106"/>
      <c r="G556" s="116">
        <v>900000</v>
      </c>
      <c r="H556" s="116">
        <v>900000</v>
      </c>
      <c r="I556" s="116">
        <v>900000</v>
      </c>
    </row>
    <row r="557" spans="1:9" ht="94.5">
      <c r="A557" s="53" t="s">
        <v>35</v>
      </c>
      <c r="B557" s="106" t="s">
        <v>121</v>
      </c>
      <c r="C557" s="66" t="s">
        <v>78</v>
      </c>
      <c r="D557" s="66" t="s">
        <v>110</v>
      </c>
      <c r="E557" s="106" t="s">
        <v>426</v>
      </c>
      <c r="F557" s="106" t="s">
        <v>39</v>
      </c>
      <c r="G557" s="116">
        <v>650000</v>
      </c>
      <c r="H557" s="116">
        <v>400000</v>
      </c>
      <c r="I557" s="116">
        <v>400000</v>
      </c>
    </row>
    <row r="558" spans="1:9" ht="47.25">
      <c r="A558" s="53" t="s">
        <v>160</v>
      </c>
      <c r="B558" s="106" t="s">
        <v>121</v>
      </c>
      <c r="C558" s="66" t="s">
        <v>78</v>
      </c>
      <c r="D558" s="66" t="s">
        <v>110</v>
      </c>
      <c r="E558" s="106" t="s">
        <v>426</v>
      </c>
      <c r="F558" s="106" t="s">
        <v>92</v>
      </c>
      <c r="G558" s="116">
        <v>250000</v>
      </c>
      <c r="H558" s="116">
        <v>500000</v>
      </c>
      <c r="I558" s="116">
        <v>500000</v>
      </c>
    </row>
    <row r="559" spans="1:9" ht="204.75">
      <c r="A559" s="123" t="s">
        <v>557</v>
      </c>
      <c r="B559" s="106" t="s">
        <v>121</v>
      </c>
      <c r="C559" s="66" t="s">
        <v>78</v>
      </c>
      <c r="D559" s="66" t="s">
        <v>110</v>
      </c>
      <c r="E559" s="106" t="s">
        <v>491</v>
      </c>
      <c r="F559" s="106"/>
      <c r="G559" s="116">
        <v>5200000</v>
      </c>
      <c r="H559" s="116">
        <v>5200000</v>
      </c>
      <c r="I559" s="116">
        <v>5200000</v>
      </c>
    </row>
    <row r="560" spans="1:9" ht="94.5">
      <c r="A560" s="53" t="s">
        <v>35</v>
      </c>
      <c r="B560" s="106" t="s">
        <v>121</v>
      </c>
      <c r="C560" s="66" t="s">
        <v>78</v>
      </c>
      <c r="D560" s="66" t="s">
        <v>110</v>
      </c>
      <c r="E560" s="106" t="s">
        <v>491</v>
      </c>
      <c r="F560" s="106" t="s">
        <v>39</v>
      </c>
      <c r="G560" s="116">
        <v>4967574.92</v>
      </c>
      <c r="H560" s="116">
        <v>3906000</v>
      </c>
      <c r="I560" s="116">
        <v>3906000</v>
      </c>
    </row>
    <row r="561" spans="1:9" ht="47.25">
      <c r="A561" s="53" t="s">
        <v>160</v>
      </c>
      <c r="B561" s="106" t="s">
        <v>121</v>
      </c>
      <c r="C561" s="66" t="s">
        <v>78</v>
      </c>
      <c r="D561" s="66" t="s">
        <v>110</v>
      </c>
      <c r="E561" s="106" t="s">
        <v>491</v>
      </c>
      <c r="F561" s="106" t="s">
        <v>92</v>
      </c>
      <c r="G561" s="116">
        <v>232425.08</v>
      </c>
      <c r="H561" s="116">
        <v>1294000</v>
      </c>
      <c r="I561" s="116">
        <v>1294000</v>
      </c>
    </row>
    <row r="562" spans="1:9" ht="126">
      <c r="A562" s="53" t="s">
        <v>574</v>
      </c>
      <c r="B562" s="106" t="s">
        <v>121</v>
      </c>
      <c r="C562" s="66" t="s">
        <v>78</v>
      </c>
      <c r="D562" s="66" t="s">
        <v>110</v>
      </c>
      <c r="E562" s="106" t="s">
        <v>573</v>
      </c>
      <c r="F562" s="106"/>
      <c r="G562" s="116">
        <v>584900</v>
      </c>
      <c r="H562" s="116">
        <v>670700</v>
      </c>
      <c r="I562" s="116">
        <v>697600</v>
      </c>
    </row>
    <row r="563" spans="1:9" ht="94.5">
      <c r="A563" s="53" t="s">
        <v>35</v>
      </c>
      <c r="B563" s="106" t="s">
        <v>121</v>
      </c>
      <c r="C563" s="66" t="s">
        <v>78</v>
      </c>
      <c r="D563" s="66" t="s">
        <v>110</v>
      </c>
      <c r="E563" s="106" t="s">
        <v>573</v>
      </c>
      <c r="F563" s="106" t="s">
        <v>39</v>
      </c>
      <c r="G563" s="116">
        <v>538064</v>
      </c>
      <c r="H563" s="116"/>
      <c r="I563" s="116"/>
    </row>
    <row r="564" spans="1:9" ht="47.25">
      <c r="A564" s="53" t="s">
        <v>160</v>
      </c>
      <c r="B564" s="106" t="s">
        <v>121</v>
      </c>
      <c r="C564" s="66" t="s">
        <v>78</v>
      </c>
      <c r="D564" s="66" t="s">
        <v>110</v>
      </c>
      <c r="E564" s="106" t="s">
        <v>573</v>
      </c>
      <c r="F564" s="106" t="s">
        <v>92</v>
      </c>
      <c r="G564" s="116">
        <v>46836</v>
      </c>
      <c r="H564" s="116">
        <v>670700</v>
      </c>
      <c r="I564" s="116">
        <v>697600</v>
      </c>
    </row>
    <row r="565" spans="1:9" ht="15.75">
      <c r="A565" s="53" t="s">
        <v>815</v>
      </c>
      <c r="B565" s="106" t="s">
        <v>121</v>
      </c>
      <c r="C565" s="66" t="s">
        <v>78</v>
      </c>
      <c r="D565" s="66" t="s">
        <v>110</v>
      </c>
      <c r="E565" s="106" t="s">
        <v>317</v>
      </c>
      <c r="F565" s="106"/>
      <c r="G565" s="116"/>
      <c r="H565" s="116">
        <v>190600</v>
      </c>
      <c r="I565" s="116">
        <v>190600</v>
      </c>
    </row>
    <row r="566" spans="1:9" ht="31.5">
      <c r="A566" s="53" t="s">
        <v>123</v>
      </c>
      <c r="B566" s="106" t="s">
        <v>121</v>
      </c>
      <c r="C566" s="66" t="s">
        <v>78</v>
      </c>
      <c r="D566" s="66" t="s">
        <v>110</v>
      </c>
      <c r="E566" s="106" t="s">
        <v>318</v>
      </c>
      <c r="F566" s="106"/>
      <c r="G566" s="116"/>
      <c r="H566" s="116">
        <v>190600</v>
      </c>
      <c r="I566" s="116">
        <v>190600</v>
      </c>
    </row>
    <row r="567" spans="1:9" ht="63">
      <c r="A567" s="53" t="s">
        <v>816</v>
      </c>
      <c r="B567" s="106" t="s">
        <v>121</v>
      </c>
      <c r="C567" s="66" t="s">
        <v>78</v>
      </c>
      <c r="D567" s="66" t="s">
        <v>110</v>
      </c>
      <c r="E567" s="106" t="s">
        <v>492</v>
      </c>
      <c r="F567" s="106"/>
      <c r="G567" s="116"/>
      <c r="H567" s="116">
        <v>110600</v>
      </c>
      <c r="I567" s="116">
        <v>110600</v>
      </c>
    </row>
    <row r="568" spans="1:9" ht="47.25">
      <c r="A568" s="53" t="s">
        <v>160</v>
      </c>
      <c r="B568" s="106" t="s">
        <v>121</v>
      </c>
      <c r="C568" s="66" t="s">
        <v>78</v>
      </c>
      <c r="D568" s="66" t="s">
        <v>110</v>
      </c>
      <c r="E568" s="106" t="s">
        <v>492</v>
      </c>
      <c r="F568" s="106" t="s">
        <v>92</v>
      </c>
      <c r="G568" s="116"/>
      <c r="H568" s="116">
        <v>110600</v>
      </c>
      <c r="I568" s="116">
        <v>110600</v>
      </c>
    </row>
    <row r="569" spans="1:9" ht="94.5">
      <c r="A569" s="53" t="s">
        <v>201</v>
      </c>
      <c r="B569" s="106" t="s">
        <v>121</v>
      </c>
      <c r="C569" s="66" t="s">
        <v>78</v>
      </c>
      <c r="D569" s="66" t="s">
        <v>110</v>
      </c>
      <c r="E569" s="106" t="s">
        <v>319</v>
      </c>
      <c r="F569" s="106"/>
      <c r="G569" s="116"/>
      <c r="H569" s="116">
        <v>80000</v>
      </c>
      <c r="I569" s="116">
        <v>80000</v>
      </c>
    </row>
    <row r="570" spans="1:9" ht="47.25">
      <c r="A570" s="53" t="s">
        <v>160</v>
      </c>
      <c r="B570" s="106" t="s">
        <v>121</v>
      </c>
      <c r="C570" s="66" t="s">
        <v>78</v>
      </c>
      <c r="D570" s="66" t="s">
        <v>110</v>
      </c>
      <c r="E570" s="106" t="s">
        <v>319</v>
      </c>
      <c r="F570" s="106" t="s">
        <v>92</v>
      </c>
      <c r="G570" s="116"/>
      <c r="H570" s="116">
        <v>80000</v>
      </c>
      <c r="I570" s="116">
        <v>80000</v>
      </c>
    </row>
    <row r="571" spans="1:9" ht="78.75">
      <c r="A571" s="53" t="s">
        <v>809</v>
      </c>
      <c r="B571" s="106" t="s">
        <v>121</v>
      </c>
      <c r="C571" s="66" t="s">
        <v>78</v>
      </c>
      <c r="D571" s="66" t="s">
        <v>110</v>
      </c>
      <c r="E571" s="106" t="s">
        <v>320</v>
      </c>
      <c r="F571" s="106"/>
      <c r="G571" s="116">
        <v>12548750</v>
      </c>
      <c r="H571" s="116">
        <v>12548750</v>
      </c>
      <c r="I571" s="116">
        <v>12548750</v>
      </c>
    </row>
    <row r="572" spans="1:9" ht="15.75">
      <c r="A572" s="53" t="s">
        <v>46</v>
      </c>
      <c r="B572" s="106" t="s">
        <v>121</v>
      </c>
      <c r="C572" s="66" t="s">
        <v>78</v>
      </c>
      <c r="D572" s="66" t="s">
        <v>110</v>
      </c>
      <c r="E572" s="106" t="s">
        <v>905</v>
      </c>
      <c r="F572" s="106"/>
      <c r="G572" s="116">
        <v>12548750</v>
      </c>
      <c r="H572" s="116">
        <v>12548750</v>
      </c>
      <c r="I572" s="116">
        <v>12548750</v>
      </c>
    </row>
    <row r="573" spans="1:9" ht="47.25">
      <c r="A573" s="53" t="s">
        <v>817</v>
      </c>
      <c r="B573" s="106" t="s">
        <v>121</v>
      </c>
      <c r="C573" s="66" t="s">
        <v>78</v>
      </c>
      <c r="D573" s="66" t="s">
        <v>110</v>
      </c>
      <c r="E573" s="106" t="s">
        <v>493</v>
      </c>
      <c r="F573" s="106"/>
      <c r="G573" s="116">
        <v>12548750</v>
      </c>
      <c r="H573" s="116">
        <v>12548750</v>
      </c>
      <c r="I573" s="116">
        <v>12548750</v>
      </c>
    </row>
    <row r="574" spans="1:9" ht="94.5">
      <c r="A574" s="53" t="s">
        <v>35</v>
      </c>
      <c r="B574" s="106" t="s">
        <v>121</v>
      </c>
      <c r="C574" s="66" t="s">
        <v>78</v>
      </c>
      <c r="D574" s="66" t="s">
        <v>110</v>
      </c>
      <c r="E574" s="106" t="s">
        <v>493</v>
      </c>
      <c r="F574" s="106" t="s">
        <v>39</v>
      </c>
      <c r="G574" s="116">
        <v>11424750</v>
      </c>
      <c r="H574" s="116">
        <v>11424750</v>
      </c>
      <c r="I574" s="116">
        <v>11424750</v>
      </c>
    </row>
    <row r="575" spans="1:9" ht="47.25">
      <c r="A575" s="53" t="s">
        <v>160</v>
      </c>
      <c r="B575" s="106" t="s">
        <v>121</v>
      </c>
      <c r="C575" s="66" t="s">
        <v>78</v>
      </c>
      <c r="D575" s="66" t="s">
        <v>110</v>
      </c>
      <c r="E575" s="106" t="s">
        <v>493</v>
      </c>
      <c r="F575" s="106" t="s">
        <v>92</v>
      </c>
      <c r="G575" s="116">
        <v>1064000</v>
      </c>
      <c r="H575" s="116">
        <v>1064000</v>
      </c>
      <c r="I575" s="116">
        <v>1064000</v>
      </c>
    </row>
    <row r="576" spans="1:9" ht="15.75">
      <c r="A576" s="53" t="s">
        <v>156</v>
      </c>
      <c r="B576" s="106" t="s">
        <v>121</v>
      </c>
      <c r="C576" s="66" t="s">
        <v>78</v>
      </c>
      <c r="D576" s="66" t="s">
        <v>110</v>
      </c>
      <c r="E576" s="106" t="s">
        <v>493</v>
      </c>
      <c r="F576" s="106" t="s">
        <v>157</v>
      </c>
      <c r="G576" s="116">
        <v>60000</v>
      </c>
      <c r="H576" s="116">
        <v>60000</v>
      </c>
      <c r="I576" s="116">
        <v>60000</v>
      </c>
    </row>
    <row r="577" spans="1:9" ht="63">
      <c r="A577" s="53" t="s">
        <v>818</v>
      </c>
      <c r="B577" s="106" t="s">
        <v>121</v>
      </c>
      <c r="C577" s="66" t="s">
        <v>78</v>
      </c>
      <c r="D577" s="66" t="s">
        <v>110</v>
      </c>
      <c r="E577" s="106" t="s">
        <v>429</v>
      </c>
      <c r="F577" s="106"/>
      <c r="G577" s="116">
        <v>2010800</v>
      </c>
      <c r="H577" s="116">
        <v>1900800</v>
      </c>
      <c r="I577" s="116">
        <v>1900800</v>
      </c>
    </row>
    <row r="578" spans="1:9" ht="63">
      <c r="A578" s="53" t="s">
        <v>165</v>
      </c>
      <c r="B578" s="106" t="s">
        <v>121</v>
      </c>
      <c r="C578" s="66" t="s">
        <v>78</v>
      </c>
      <c r="D578" s="66" t="s">
        <v>110</v>
      </c>
      <c r="E578" s="106" t="s">
        <v>430</v>
      </c>
      <c r="F578" s="106"/>
      <c r="G578" s="116">
        <v>2010800</v>
      </c>
      <c r="H578" s="116">
        <v>1900800</v>
      </c>
      <c r="I578" s="116">
        <v>1900800</v>
      </c>
    </row>
    <row r="579" spans="1:9" ht="78.75">
      <c r="A579" s="53" t="s">
        <v>142</v>
      </c>
      <c r="B579" s="106" t="s">
        <v>121</v>
      </c>
      <c r="C579" s="66" t="s">
        <v>78</v>
      </c>
      <c r="D579" s="66" t="s">
        <v>110</v>
      </c>
      <c r="E579" s="106" t="s">
        <v>431</v>
      </c>
      <c r="F579" s="106"/>
      <c r="G579" s="116">
        <v>2010800</v>
      </c>
      <c r="H579" s="116">
        <v>1900800</v>
      </c>
      <c r="I579" s="116">
        <v>1900800</v>
      </c>
    </row>
    <row r="580" spans="1:9" ht="47.25">
      <c r="A580" s="53" t="s">
        <v>151</v>
      </c>
      <c r="B580" s="106" t="s">
        <v>121</v>
      </c>
      <c r="C580" s="66" t="s">
        <v>78</v>
      </c>
      <c r="D580" s="66" t="s">
        <v>110</v>
      </c>
      <c r="E580" s="106" t="s">
        <v>431</v>
      </c>
      <c r="F580" s="106" t="s">
        <v>3</v>
      </c>
      <c r="G580" s="116">
        <v>2010800</v>
      </c>
      <c r="H580" s="116">
        <v>1900800</v>
      </c>
      <c r="I580" s="116">
        <v>1900800</v>
      </c>
    </row>
    <row r="581" spans="1:9" ht="31.5">
      <c r="A581" s="107" t="s">
        <v>819</v>
      </c>
      <c r="B581" s="108" t="s">
        <v>122</v>
      </c>
      <c r="C581" s="108"/>
      <c r="D581" s="61"/>
      <c r="E581" s="108"/>
      <c r="F581" s="108"/>
      <c r="G581" s="115">
        <v>847531378.52999997</v>
      </c>
      <c r="H581" s="115">
        <v>343183717.73000002</v>
      </c>
      <c r="I581" s="115">
        <v>433610836.06</v>
      </c>
    </row>
    <row r="582" spans="1:9" ht="31.5">
      <c r="A582" s="124" t="s">
        <v>757</v>
      </c>
      <c r="B582" s="125" t="s">
        <v>122</v>
      </c>
      <c r="C582" s="64" t="s">
        <v>104</v>
      </c>
      <c r="D582" s="64" t="s">
        <v>107</v>
      </c>
      <c r="E582" s="125"/>
      <c r="F582" s="125"/>
      <c r="G582" s="126">
        <v>76560565.680000007</v>
      </c>
      <c r="H582" s="126">
        <v>50055173.060000002</v>
      </c>
      <c r="I582" s="126">
        <v>59083260.109999999</v>
      </c>
    </row>
    <row r="583" spans="1:9" ht="47.25">
      <c r="A583" s="127" t="s">
        <v>31</v>
      </c>
      <c r="B583" s="128" t="s">
        <v>122</v>
      </c>
      <c r="C583" s="65" t="s">
        <v>104</v>
      </c>
      <c r="D583" s="65" t="s">
        <v>105</v>
      </c>
      <c r="E583" s="128"/>
      <c r="F583" s="128"/>
      <c r="G583" s="129">
        <v>3064900</v>
      </c>
      <c r="H583" s="129">
        <v>2582600</v>
      </c>
      <c r="I583" s="129">
        <v>2582600</v>
      </c>
    </row>
    <row r="584" spans="1:9" ht="15.75">
      <c r="A584" s="53" t="s">
        <v>47</v>
      </c>
      <c r="B584" s="106" t="s">
        <v>122</v>
      </c>
      <c r="C584" s="66" t="s">
        <v>104</v>
      </c>
      <c r="D584" s="66" t="s">
        <v>105</v>
      </c>
      <c r="E584" s="106" t="s">
        <v>225</v>
      </c>
      <c r="F584" s="106"/>
      <c r="G584" s="116">
        <v>3064900</v>
      </c>
      <c r="H584" s="116">
        <v>2582600</v>
      </c>
      <c r="I584" s="116">
        <v>2582600</v>
      </c>
    </row>
    <row r="585" spans="1:9" ht="15.75">
      <c r="A585" s="53" t="s">
        <v>46</v>
      </c>
      <c r="B585" s="106" t="s">
        <v>122</v>
      </c>
      <c r="C585" s="66" t="s">
        <v>104</v>
      </c>
      <c r="D585" s="66" t="s">
        <v>105</v>
      </c>
      <c r="E585" s="106" t="s">
        <v>226</v>
      </c>
      <c r="F585" s="106"/>
      <c r="G585" s="116">
        <v>3064900</v>
      </c>
      <c r="H585" s="116">
        <v>2582600</v>
      </c>
      <c r="I585" s="116">
        <v>2582600</v>
      </c>
    </row>
    <row r="586" spans="1:9" ht="15.75">
      <c r="A586" s="53" t="s">
        <v>1</v>
      </c>
      <c r="B586" s="106" t="s">
        <v>122</v>
      </c>
      <c r="C586" s="66" t="s">
        <v>104</v>
      </c>
      <c r="D586" s="66" t="s">
        <v>105</v>
      </c>
      <c r="E586" s="106" t="s">
        <v>321</v>
      </c>
      <c r="F586" s="106"/>
      <c r="G586" s="116">
        <v>3064900</v>
      </c>
      <c r="H586" s="116">
        <v>2582600</v>
      </c>
      <c r="I586" s="116">
        <v>2582600</v>
      </c>
    </row>
    <row r="587" spans="1:9" ht="94.5">
      <c r="A587" s="53" t="s">
        <v>35</v>
      </c>
      <c r="B587" s="106" t="s">
        <v>122</v>
      </c>
      <c r="C587" s="66" t="s">
        <v>104</v>
      </c>
      <c r="D587" s="66" t="s">
        <v>105</v>
      </c>
      <c r="E587" s="106" t="s">
        <v>321</v>
      </c>
      <c r="F587" s="106" t="s">
        <v>39</v>
      </c>
      <c r="G587" s="116">
        <v>3064900</v>
      </c>
      <c r="H587" s="116">
        <v>2582600</v>
      </c>
      <c r="I587" s="116">
        <v>2582600</v>
      </c>
    </row>
    <row r="588" spans="1:9" ht="78.75">
      <c r="A588" s="127" t="s">
        <v>820</v>
      </c>
      <c r="B588" s="128" t="s">
        <v>122</v>
      </c>
      <c r="C588" s="65" t="s">
        <v>104</v>
      </c>
      <c r="D588" s="65" t="s">
        <v>108</v>
      </c>
      <c r="E588" s="128"/>
      <c r="F588" s="128"/>
      <c r="G588" s="129">
        <v>61312020.109999999</v>
      </c>
      <c r="H588" s="129">
        <v>43149093.060000002</v>
      </c>
      <c r="I588" s="129">
        <v>52244480.109999999</v>
      </c>
    </row>
    <row r="589" spans="1:9" ht="15.75">
      <c r="A589" s="53" t="s">
        <v>47</v>
      </c>
      <c r="B589" s="106" t="s">
        <v>122</v>
      </c>
      <c r="C589" s="66" t="s">
        <v>104</v>
      </c>
      <c r="D589" s="66" t="s">
        <v>108</v>
      </c>
      <c r="E589" s="106" t="s">
        <v>225</v>
      </c>
      <c r="F589" s="106"/>
      <c r="G589" s="116">
        <v>61312020.109999999</v>
      </c>
      <c r="H589" s="116">
        <v>43149093.060000002</v>
      </c>
      <c r="I589" s="116">
        <v>52244480.109999999</v>
      </c>
    </row>
    <row r="590" spans="1:9" ht="15.75">
      <c r="A590" s="53" t="s">
        <v>46</v>
      </c>
      <c r="B590" s="106" t="s">
        <v>122</v>
      </c>
      <c r="C590" s="66" t="s">
        <v>104</v>
      </c>
      <c r="D590" s="66" t="s">
        <v>108</v>
      </c>
      <c r="E590" s="106" t="s">
        <v>226</v>
      </c>
      <c r="F590" s="106"/>
      <c r="G590" s="116">
        <v>61312020.109999999</v>
      </c>
      <c r="H590" s="116">
        <v>43149093.060000002</v>
      </c>
      <c r="I590" s="116">
        <v>52244480.109999999</v>
      </c>
    </row>
    <row r="591" spans="1:9" ht="31.5">
      <c r="A591" s="53" t="s">
        <v>198</v>
      </c>
      <c r="B591" s="106" t="s">
        <v>122</v>
      </c>
      <c r="C591" s="66" t="s">
        <v>104</v>
      </c>
      <c r="D591" s="66" t="s">
        <v>108</v>
      </c>
      <c r="E591" s="106" t="s">
        <v>227</v>
      </c>
      <c r="F591" s="106"/>
      <c r="G591" s="116">
        <v>61312020.109999999</v>
      </c>
      <c r="H591" s="116">
        <v>43149093.060000002</v>
      </c>
      <c r="I591" s="116">
        <v>52244480.109999999</v>
      </c>
    </row>
    <row r="592" spans="1:9" ht="94.5">
      <c r="A592" s="53" t="s">
        <v>35</v>
      </c>
      <c r="B592" s="106" t="s">
        <v>122</v>
      </c>
      <c r="C592" s="66" t="s">
        <v>104</v>
      </c>
      <c r="D592" s="66" t="s">
        <v>108</v>
      </c>
      <c r="E592" s="106" t="s">
        <v>227</v>
      </c>
      <c r="F592" s="106" t="s">
        <v>39</v>
      </c>
      <c r="G592" s="116">
        <v>50930902.399999999</v>
      </c>
      <c r="H592" s="116">
        <v>34355784</v>
      </c>
      <c r="I592" s="116">
        <v>43355800</v>
      </c>
    </row>
    <row r="593" spans="1:9" ht="47.25">
      <c r="A593" s="53" t="s">
        <v>160</v>
      </c>
      <c r="B593" s="106" t="s">
        <v>122</v>
      </c>
      <c r="C593" s="66" t="s">
        <v>104</v>
      </c>
      <c r="D593" s="66" t="s">
        <v>108</v>
      </c>
      <c r="E593" s="106" t="s">
        <v>227</v>
      </c>
      <c r="F593" s="106" t="s">
        <v>92</v>
      </c>
      <c r="G593" s="116">
        <v>10004917.710000001</v>
      </c>
      <c r="H593" s="116">
        <v>8417109.0600000005</v>
      </c>
      <c r="I593" s="116">
        <v>8512480.1099999994</v>
      </c>
    </row>
    <row r="594" spans="1:9" ht="15.75">
      <c r="A594" s="53" t="s">
        <v>156</v>
      </c>
      <c r="B594" s="106" t="s">
        <v>122</v>
      </c>
      <c r="C594" s="66" t="s">
        <v>104</v>
      </c>
      <c r="D594" s="66" t="s">
        <v>108</v>
      </c>
      <c r="E594" s="106" t="s">
        <v>227</v>
      </c>
      <c r="F594" s="106" t="s">
        <v>157</v>
      </c>
      <c r="G594" s="116">
        <v>376200</v>
      </c>
      <c r="H594" s="116">
        <v>376200</v>
      </c>
      <c r="I594" s="116">
        <v>376200</v>
      </c>
    </row>
    <row r="595" spans="1:9" ht="15.75">
      <c r="A595" s="127" t="s">
        <v>55</v>
      </c>
      <c r="B595" s="128" t="s">
        <v>122</v>
      </c>
      <c r="C595" s="65" t="s">
        <v>104</v>
      </c>
      <c r="D595" s="65" t="s">
        <v>109</v>
      </c>
      <c r="E595" s="128"/>
      <c r="F595" s="128"/>
      <c r="G595" s="129">
        <v>5900</v>
      </c>
      <c r="H595" s="129">
        <v>73000</v>
      </c>
      <c r="I595" s="129">
        <v>5700</v>
      </c>
    </row>
    <row r="596" spans="1:9" ht="15.75">
      <c r="A596" s="53" t="s">
        <v>47</v>
      </c>
      <c r="B596" s="106" t="s">
        <v>122</v>
      </c>
      <c r="C596" s="66" t="s">
        <v>104</v>
      </c>
      <c r="D596" s="66" t="s">
        <v>109</v>
      </c>
      <c r="E596" s="106" t="s">
        <v>225</v>
      </c>
      <c r="F596" s="106"/>
      <c r="G596" s="116">
        <v>5900</v>
      </c>
      <c r="H596" s="116">
        <v>73000</v>
      </c>
      <c r="I596" s="116">
        <v>5700</v>
      </c>
    </row>
    <row r="597" spans="1:9" ht="15.75">
      <c r="A597" s="53" t="s">
        <v>46</v>
      </c>
      <c r="B597" s="106" t="s">
        <v>122</v>
      </c>
      <c r="C597" s="66" t="s">
        <v>104</v>
      </c>
      <c r="D597" s="66" t="s">
        <v>109</v>
      </c>
      <c r="E597" s="106" t="s">
        <v>226</v>
      </c>
      <c r="F597" s="106"/>
      <c r="G597" s="116">
        <v>5900</v>
      </c>
      <c r="H597" s="116">
        <v>73000</v>
      </c>
      <c r="I597" s="116">
        <v>5700</v>
      </c>
    </row>
    <row r="598" spans="1:9" ht="78.75">
      <c r="A598" s="53" t="s">
        <v>821</v>
      </c>
      <c r="B598" s="106" t="s">
        <v>122</v>
      </c>
      <c r="C598" s="66" t="s">
        <v>104</v>
      </c>
      <c r="D598" s="66" t="s">
        <v>109</v>
      </c>
      <c r="E598" s="106" t="s">
        <v>322</v>
      </c>
      <c r="F598" s="106"/>
      <c r="G598" s="116">
        <v>5900</v>
      </c>
      <c r="H598" s="116">
        <v>73000</v>
      </c>
      <c r="I598" s="116">
        <v>5700</v>
      </c>
    </row>
    <row r="599" spans="1:9" ht="47.25">
      <c r="A599" s="53" t="s">
        <v>160</v>
      </c>
      <c r="B599" s="106" t="s">
        <v>122</v>
      </c>
      <c r="C599" s="66" t="s">
        <v>104</v>
      </c>
      <c r="D599" s="66" t="s">
        <v>109</v>
      </c>
      <c r="E599" s="106" t="s">
        <v>322</v>
      </c>
      <c r="F599" s="106" t="s">
        <v>92</v>
      </c>
      <c r="G599" s="116">
        <v>5900</v>
      </c>
      <c r="H599" s="116">
        <v>73000</v>
      </c>
      <c r="I599" s="116">
        <v>5700</v>
      </c>
    </row>
    <row r="600" spans="1:9" ht="15.75">
      <c r="A600" s="127" t="s">
        <v>113</v>
      </c>
      <c r="B600" s="128" t="s">
        <v>122</v>
      </c>
      <c r="C600" s="65" t="s">
        <v>104</v>
      </c>
      <c r="D600" s="65" t="s">
        <v>59</v>
      </c>
      <c r="E600" s="128"/>
      <c r="F600" s="128"/>
      <c r="G600" s="129">
        <v>12177745.57</v>
      </c>
      <c r="H600" s="129">
        <v>4250480</v>
      </c>
      <c r="I600" s="129">
        <v>4250480</v>
      </c>
    </row>
    <row r="601" spans="1:9" ht="47.25">
      <c r="A601" s="53" t="s">
        <v>822</v>
      </c>
      <c r="B601" s="106" t="s">
        <v>122</v>
      </c>
      <c r="C601" s="66" t="s">
        <v>104</v>
      </c>
      <c r="D601" s="66" t="s">
        <v>59</v>
      </c>
      <c r="E601" s="106" t="s">
        <v>408</v>
      </c>
      <c r="F601" s="106"/>
      <c r="G601" s="116">
        <v>1600700</v>
      </c>
      <c r="H601" s="116">
        <v>1600700</v>
      </c>
      <c r="I601" s="116">
        <v>1600700</v>
      </c>
    </row>
    <row r="602" spans="1:9" ht="15.75">
      <c r="A602" s="53" t="s">
        <v>721</v>
      </c>
      <c r="B602" s="106" t="s">
        <v>122</v>
      </c>
      <c r="C602" s="66" t="s">
        <v>104</v>
      </c>
      <c r="D602" s="66" t="s">
        <v>59</v>
      </c>
      <c r="E602" s="106" t="s">
        <v>722</v>
      </c>
      <c r="F602" s="106"/>
      <c r="G602" s="116">
        <v>1600700</v>
      </c>
      <c r="H602" s="116">
        <v>1600700</v>
      </c>
      <c r="I602" s="116">
        <v>1600700</v>
      </c>
    </row>
    <row r="603" spans="1:9" ht="15.75">
      <c r="A603" s="53" t="s">
        <v>46</v>
      </c>
      <c r="B603" s="106" t="s">
        <v>122</v>
      </c>
      <c r="C603" s="66" t="s">
        <v>104</v>
      </c>
      <c r="D603" s="66" t="s">
        <v>59</v>
      </c>
      <c r="E603" s="106" t="s">
        <v>723</v>
      </c>
      <c r="F603" s="106"/>
      <c r="G603" s="116">
        <v>1600700</v>
      </c>
      <c r="H603" s="116">
        <v>1600700</v>
      </c>
      <c r="I603" s="116">
        <v>1600700</v>
      </c>
    </row>
    <row r="604" spans="1:9" ht="63">
      <c r="A604" s="53" t="s">
        <v>548</v>
      </c>
      <c r="B604" s="106" t="s">
        <v>122</v>
      </c>
      <c r="C604" s="66" t="s">
        <v>104</v>
      </c>
      <c r="D604" s="66" t="s">
        <v>59</v>
      </c>
      <c r="E604" s="106" t="s">
        <v>724</v>
      </c>
      <c r="F604" s="106"/>
      <c r="G604" s="116">
        <v>1600700</v>
      </c>
      <c r="H604" s="116">
        <v>1600700</v>
      </c>
      <c r="I604" s="116">
        <v>1600700</v>
      </c>
    </row>
    <row r="605" spans="1:9" ht="94.5">
      <c r="A605" s="53" t="s">
        <v>35</v>
      </c>
      <c r="B605" s="106" t="s">
        <v>122</v>
      </c>
      <c r="C605" s="66" t="s">
        <v>104</v>
      </c>
      <c r="D605" s="66" t="s">
        <v>59</v>
      </c>
      <c r="E605" s="106" t="s">
        <v>724</v>
      </c>
      <c r="F605" s="106" t="s">
        <v>39</v>
      </c>
      <c r="G605" s="116">
        <v>1600700</v>
      </c>
      <c r="H605" s="116">
        <v>1600700</v>
      </c>
      <c r="I605" s="116">
        <v>1600700</v>
      </c>
    </row>
    <row r="606" spans="1:9" ht="47.25">
      <c r="A606" s="53" t="s">
        <v>66</v>
      </c>
      <c r="B606" s="106" t="s">
        <v>122</v>
      </c>
      <c r="C606" s="66" t="s">
        <v>104</v>
      </c>
      <c r="D606" s="66" t="s">
        <v>59</v>
      </c>
      <c r="E606" s="106" t="s">
        <v>323</v>
      </c>
      <c r="F606" s="106"/>
      <c r="G606" s="116">
        <v>400000</v>
      </c>
      <c r="H606" s="116">
        <v>37500</v>
      </c>
      <c r="I606" s="116">
        <v>37500</v>
      </c>
    </row>
    <row r="607" spans="1:9" ht="15.75">
      <c r="A607" s="53" t="s">
        <v>46</v>
      </c>
      <c r="B607" s="106" t="s">
        <v>122</v>
      </c>
      <c r="C607" s="66" t="s">
        <v>104</v>
      </c>
      <c r="D607" s="66" t="s">
        <v>59</v>
      </c>
      <c r="E607" s="106" t="s">
        <v>324</v>
      </c>
      <c r="F607" s="106"/>
      <c r="G607" s="116">
        <v>400000</v>
      </c>
      <c r="H607" s="116">
        <v>37500</v>
      </c>
      <c r="I607" s="116">
        <v>37500</v>
      </c>
    </row>
    <row r="608" spans="1:9" ht="47.25">
      <c r="A608" s="53" t="s">
        <v>67</v>
      </c>
      <c r="B608" s="106" t="s">
        <v>122</v>
      </c>
      <c r="C608" s="66" t="s">
        <v>104</v>
      </c>
      <c r="D608" s="66" t="s">
        <v>59</v>
      </c>
      <c r="E608" s="106" t="s">
        <v>325</v>
      </c>
      <c r="F608" s="106"/>
      <c r="G608" s="116">
        <v>400000</v>
      </c>
      <c r="H608" s="116">
        <v>37500</v>
      </c>
      <c r="I608" s="116">
        <v>37500</v>
      </c>
    </row>
    <row r="609" spans="1:9" ht="47.25">
      <c r="A609" s="53" t="s">
        <v>160</v>
      </c>
      <c r="B609" s="106" t="s">
        <v>122</v>
      </c>
      <c r="C609" s="66" t="s">
        <v>104</v>
      </c>
      <c r="D609" s="66" t="s">
        <v>59</v>
      </c>
      <c r="E609" s="106" t="s">
        <v>325</v>
      </c>
      <c r="F609" s="106" t="s">
        <v>92</v>
      </c>
      <c r="G609" s="116">
        <v>400000</v>
      </c>
      <c r="H609" s="116">
        <v>37500</v>
      </c>
      <c r="I609" s="116">
        <v>37500</v>
      </c>
    </row>
    <row r="610" spans="1:9" ht="47.25">
      <c r="A610" s="53" t="s">
        <v>823</v>
      </c>
      <c r="B610" s="106" t="s">
        <v>122</v>
      </c>
      <c r="C610" s="66" t="s">
        <v>104</v>
      </c>
      <c r="D610" s="66" t="s">
        <v>59</v>
      </c>
      <c r="E610" s="106" t="s">
        <v>326</v>
      </c>
      <c r="F610" s="106"/>
      <c r="G610" s="116">
        <v>20000</v>
      </c>
      <c r="H610" s="116">
        <v>20000</v>
      </c>
      <c r="I610" s="116">
        <v>20000</v>
      </c>
    </row>
    <row r="611" spans="1:9" ht="31.5">
      <c r="A611" s="53" t="s">
        <v>824</v>
      </c>
      <c r="B611" s="106" t="s">
        <v>122</v>
      </c>
      <c r="C611" s="66" t="s">
        <v>104</v>
      </c>
      <c r="D611" s="66" t="s">
        <v>59</v>
      </c>
      <c r="E611" s="106" t="s">
        <v>327</v>
      </c>
      <c r="F611" s="106"/>
      <c r="G611" s="116">
        <v>20000</v>
      </c>
      <c r="H611" s="116">
        <v>20000</v>
      </c>
      <c r="I611" s="116">
        <v>20000</v>
      </c>
    </row>
    <row r="612" spans="1:9" ht="31.5">
      <c r="A612" s="53" t="s">
        <v>123</v>
      </c>
      <c r="B612" s="106" t="s">
        <v>122</v>
      </c>
      <c r="C612" s="66" t="s">
        <v>104</v>
      </c>
      <c r="D612" s="66" t="s">
        <v>59</v>
      </c>
      <c r="E612" s="106" t="s">
        <v>328</v>
      </c>
      <c r="F612" s="106"/>
      <c r="G612" s="116">
        <v>20000</v>
      </c>
      <c r="H612" s="116">
        <v>20000</v>
      </c>
      <c r="I612" s="116">
        <v>20000</v>
      </c>
    </row>
    <row r="613" spans="1:9" ht="31.5">
      <c r="A613" s="53" t="s">
        <v>204</v>
      </c>
      <c r="B613" s="106" t="s">
        <v>122</v>
      </c>
      <c r="C613" s="66" t="s">
        <v>104</v>
      </c>
      <c r="D613" s="66" t="s">
        <v>59</v>
      </c>
      <c r="E613" s="106" t="s">
        <v>329</v>
      </c>
      <c r="F613" s="106"/>
      <c r="G613" s="116">
        <v>20000</v>
      </c>
      <c r="H613" s="116">
        <v>20000</v>
      </c>
      <c r="I613" s="116">
        <v>20000</v>
      </c>
    </row>
    <row r="614" spans="1:9" ht="47.25">
      <c r="A614" s="53" t="s">
        <v>160</v>
      </c>
      <c r="B614" s="106" t="s">
        <v>122</v>
      </c>
      <c r="C614" s="66" t="s">
        <v>104</v>
      </c>
      <c r="D614" s="66" t="s">
        <v>59</v>
      </c>
      <c r="E614" s="106" t="s">
        <v>329</v>
      </c>
      <c r="F614" s="106" t="s">
        <v>92</v>
      </c>
      <c r="G614" s="116">
        <v>20000</v>
      </c>
      <c r="H614" s="116">
        <v>20000</v>
      </c>
      <c r="I614" s="116">
        <v>20000</v>
      </c>
    </row>
    <row r="615" spans="1:9" ht="63">
      <c r="A615" s="53" t="s">
        <v>825</v>
      </c>
      <c r="B615" s="106" t="s">
        <v>122</v>
      </c>
      <c r="C615" s="66" t="s">
        <v>104</v>
      </c>
      <c r="D615" s="66" t="s">
        <v>59</v>
      </c>
      <c r="E615" s="106" t="s">
        <v>330</v>
      </c>
      <c r="F615" s="106"/>
      <c r="G615" s="116">
        <v>70000</v>
      </c>
      <c r="H615" s="116">
        <v>100000</v>
      </c>
      <c r="I615" s="116">
        <v>100000</v>
      </c>
    </row>
    <row r="616" spans="1:9" ht="15.75">
      <c r="A616" s="53" t="s">
        <v>17</v>
      </c>
      <c r="B616" s="106" t="s">
        <v>122</v>
      </c>
      <c r="C616" s="66" t="s">
        <v>104</v>
      </c>
      <c r="D616" s="66" t="s">
        <v>59</v>
      </c>
      <c r="E616" s="106" t="s">
        <v>1281</v>
      </c>
      <c r="F616" s="106"/>
      <c r="G616" s="116">
        <v>45000</v>
      </c>
      <c r="H616" s="116"/>
      <c r="I616" s="116"/>
    </row>
    <row r="617" spans="1:9" ht="31.5">
      <c r="A617" s="53" t="s">
        <v>453</v>
      </c>
      <c r="B617" s="106" t="s">
        <v>122</v>
      </c>
      <c r="C617" s="66" t="s">
        <v>104</v>
      </c>
      <c r="D617" s="66" t="s">
        <v>59</v>
      </c>
      <c r="E617" s="106" t="s">
        <v>1282</v>
      </c>
      <c r="F617" s="106"/>
      <c r="G617" s="116">
        <v>45000</v>
      </c>
      <c r="H617" s="116"/>
      <c r="I617" s="116"/>
    </row>
    <row r="618" spans="1:9" ht="15.75">
      <c r="A618" s="53" t="s">
        <v>91</v>
      </c>
      <c r="B618" s="106" t="s">
        <v>122</v>
      </c>
      <c r="C618" s="66" t="s">
        <v>104</v>
      </c>
      <c r="D618" s="66" t="s">
        <v>59</v>
      </c>
      <c r="E618" s="106" t="s">
        <v>1282</v>
      </c>
      <c r="F618" s="106" t="s">
        <v>132</v>
      </c>
      <c r="G618" s="116">
        <v>45000</v>
      </c>
      <c r="H618" s="116"/>
      <c r="I618" s="116"/>
    </row>
    <row r="619" spans="1:9" ht="31.5">
      <c r="A619" s="53" t="s">
        <v>123</v>
      </c>
      <c r="B619" s="106" t="s">
        <v>122</v>
      </c>
      <c r="C619" s="66" t="s">
        <v>104</v>
      </c>
      <c r="D619" s="66" t="s">
        <v>59</v>
      </c>
      <c r="E619" s="106" t="s">
        <v>331</v>
      </c>
      <c r="F619" s="106"/>
      <c r="G619" s="116">
        <v>25000</v>
      </c>
      <c r="H619" s="116">
        <v>100000</v>
      </c>
      <c r="I619" s="116">
        <v>100000</v>
      </c>
    </row>
    <row r="620" spans="1:9" ht="31.5">
      <c r="A620" s="53" t="s">
        <v>453</v>
      </c>
      <c r="B620" s="106" t="s">
        <v>122</v>
      </c>
      <c r="C620" s="66" t="s">
        <v>104</v>
      </c>
      <c r="D620" s="66" t="s">
        <v>59</v>
      </c>
      <c r="E620" s="106" t="s">
        <v>452</v>
      </c>
      <c r="F620" s="106"/>
      <c r="G620" s="116">
        <v>25000</v>
      </c>
      <c r="H620" s="116">
        <v>100000</v>
      </c>
      <c r="I620" s="116">
        <v>100000</v>
      </c>
    </row>
    <row r="621" spans="1:9" ht="47.25">
      <c r="A621" s="53" t="s">
        <v>160</v>
      </c>
      <c r="B621" s="106" t="s">
        <v>122</v>
      </c>
      <c r="C621" s="66" t="s">
        <v>104</v>
      </c>
      <c r="D621" s="66" t="s">
        <v>59</v>
      </c>
      <c r="E621" s="106" t="s">
        <v>452</v>
      </c>
      <c r="F621" s="106" t="s">
        <v>92</v>
      </c>
      <c r="G621" s="116">
        <v>25000</v>
      </c>
      <c r="H621" s="116">
        <v>100000</v>
      </c>
      <c r="I621" s="116">
        <v>100000</v>
      </c>
    </row>
    <row r="622" spans="1:9" ht="78.75">
      <c r="A622" s="53" t="s">
        <v>826</v>
      </c>
      <c r="B622" s="106" t="s">
        <v>122</v>
      </c>
      <c r="C622" s="66" t="s">
        <v>104</v>
      </c>
      <c r="D622" s="66" t="s">
        <v>59</v>
      </c>
      <c r="E622" s="106" t="s">
        <v>332</v>
      </c>
      <c r="F622" s="106"/>
      <c r="G622" s="116">
        <v>293290</v>
      </c>
      <c r="H622" s="116">
        <v>210000</v>
      </c>
      <c r="I622" s="116">
        <v>210000</v>
      </c>
    </row>
    <row r="623" spans="1:9" ht="94.5">
      <c r="A623" s="53" t="s">
        <v>179</v>
      </c>
      <c r="B623" s="106" t="s">
        <v>122</v>
      </c>
      <c r="C623" s="66" t="s">
        <v>104</v>
      </c>
      <c r="D623" s="66" t="s">
        <v>59</v>
      </c>
      <c r="E623" s="106" t="s">
        <v>1285</v>
      </c>
      <c r="F623" s="106"/>
      <c r="G623" s="116">
        <v>40000</v>
      </c>
      <c r="H623" s="116"/>
      <c r="I623" s="116"/>
    </row>
    <row r="624" spans="1:9" ht="31.5">
      <c r="A624" s="53" t="s">
        <v>1286</v>
      </c>
      <c r="B624" s="106" t="s">
        <v>122</v>
      </c>
      <c r="C624" s="66" t="s">
        <v>104</v>
      </c>
      <c r="D624" s="66" t="s">
        <v>59</v>
      </c>
      <c r="E624" s="106" t="s">
        <v>1287</v>
      </c>
      <c r="F624" s="106"/>
      <c r="G624" s="116">
        <v>40000</v>
      </c>
      <c r="H624" s="116"/>
      <c r="I624" s="116"/>
    </row>
    <row r="625" spans="1:9" ht="15.75">
      <c r="A625" s="53" t="s">
        <v>91</v>
      </c>
      <c r="B625" s="106" t="s">
        <v>122</v>
      </c>
      <c r="C625" s="66" t="s">
        <v>104</v>
      </c>
      <c r="D625" s="66" t="s">
        <v>59</v>
      </c>
      <c r="E625" s="106" t="s">
        <v>1287</v>
      </c>
      <c r="F625" s="106" t="s">
        <v>132</v>
      </c>
      <c r="G625" s="116">
        <v>40000</v>
      </c>
      <c r="H625" s="116"/>
      <c r="I625" s="116"/>
    </row>
    <row r="626" spans="1:9" ht="31.5">
      <c r="A626" s="53" t="s">
        <v>123</v>
      </c>
      <c r="B626" s="106" t="s">
        <v>122</v>
      </c>
      <c r="C626" s="66" t="s">
        <v>104</v>
      </c>
      <c r="D626" s="66" t="s">
        <v>59</v>
      </c>
      <c r="E626" s="106" t="s">
        <v>333</v>
      </c>
      <c r="F626" s="106"/>
      <c r="G626" s="116">
        <v>253290</v>
      </c>
      <c r="H626" s="116">
        <v>210000</v>
      </c>
      <c r="I626" s="116">
        <v>210000</v>
      </c>
    </row>
    <row r="627" spans="1:9" ht="47.25">
      <c r="A627" s="53" t="s">
        <v>827</v>
      </c>
      <c r="B627" s="106" t="s">
        <v>122</v>
      </c>
      <c r="C627" s="66" t="s">
        <v>104</v>
      </c>
      <c r="D627" s="66" t="s">
        <v>59</v>
      </c>
      <c r="E627" s="106" t="s">
        <v>205</v>
      </c>
      <c r="F627" s="106"/>
      <c r="G627" s="116"/>
      <c r="H627" s="116">
        <v>110000</v>
      </c>
      <c r="I627" s="116">
        <v>110000</v>
      </c>
    </row>
    <row r="628" spans="1:9" ht="47.25">
      <c r="A628" s="53" t="s">
        <v>160</v>
      </c>
      <c r="B628" s="106" t="s">
        <v>122</v>
      </c>
      <c r="C628" s="66" t="s">
        <v>104</v>
      </c>
      <c r="D628" s="66" t="s">
        <v>59</v>
      </c>
      <c r="E628" s="106" t="s">
        <v>205</v>
      </c>
      <c r="F628" s="106" t="s">
        <v>92</v>
      </c>
      <c r="G628" s="116"/>
      <c r="H628" s="116">
        <v>110000</v>
      </c>
      <c r="I628" s="116">
        <v>110000</v>
      </c>
    </row>
    <row r="629" spans="1:9" ht="31.5">
      <c r="A629" s="53" t="s">
        <v>398</v>
      </c>
      <c r="B629" s="106" t="s">
        <v>122</v>
      </c>
      <c r="C629" s="66" t="s">
        <v>104</v>
      </c>
      <c r="D629" s="66" t="s">
        <v>59</v>
      </c>
      <c r="E629" s="106" t="s">
        <v>399</v>
      </c>
      <c r="F629" s="106"/>
      <c r="G629" s="116">
        <v>21217.93</v>
      </c>
      <c r="H629" s="116">
        <v>100000</v>
      </c>
      <c r="I629" s="116">
        <v>100000</v>
      </c>
    </row>
    <row r="630" spans="1:9" ht="47.25">
      <c r="A630" s="53" t="s">
        <v>160</v>
      </c>
      <c r="B630" s="106" t="s">
        <v>122</v>
      </c>
      <c r="C630" s="66" t="s">
        <v>104</v>
      </c>
      <c r="D630" s="66" t="s">
        <v>59</v>
      </c>
      <c r="E630" s="106" t="s">
        <v>399</v>
      </c>
      <c r="F630" s="106" t="s">
        <v>92</v>
      </c>
      <c r="G630" s="116">
        <v>21217.93</v>
      </c>
      <c r="H630" s="116">
        <v>100000</v>
      </c>
      <c r="I630" s="116">
        <v>100000</v>
      </c>
    </row>
    <row r="631" spans="1:9" ht="63">
      <c r="A631" s="53" t="s">
        <v>1288</v>
      </c>
      <c r="B631" s="106" t="s">
        <v>122</v>
      </c>
      <c r="C631" s="66" t="s">
        <v>104</v>
      </c>
      <c r="D631" s="66" t="s">
        <v>59</v>
      </c>
      <c r="E631" s="106" t="s">
        <v>1289</v>
      </c>
      <c r="F631" s="106"/>
      <c r="G631" s="116">
        <v>232072.07</v>
      </c>
      <c r="H631" s="116"/>
      <c r="I631" s="116"/>
    </row>
    <row r="632" spans="1:9" ht="31.5">
      <c r="A632" s="53" t="s">
        <v>36</v>
      </c>
      <c r="B632" s="106" t="s">
        <v>122</v>
      </c>
      <c r="C632" s="66" t="s">
        <v>104</v>
      </c>
      <c r="D632" s="66" t="s">
        <v>59</v>
      </c>
      <c r="E632" s="106" t="s">
        <v>1289</v>
      </c>
      <c r="F632" s="106" t="s">
        <v>37</v>
      </c>
      <c r="G632" s="116">
        <v>232072.07</v>
      </c>
      <c r="H632" s="116"/>
      <c r="I632" s="116"/>
    </row>
    <row r="633" spans="1:9" ht="63">
      <c r="A633" s="53" t="s">
        <v>458</v>
      </c>
      <c r="B633" s="106" t="s">
        <v>122</v>
      </c>
      <c r="C633" s="66" t="s">
        <v>104</v>
      </c>
      <c r="D633" s="66" t="s">
        <v>59</v>
      </c>
      <c r="E633" s="106" t="s">
        <v>438</v>
      </c>
      <c r="F633" s="106"/>
      <c r="G633" s="116">
        <v>18150</v>
      </c>
      <c r="H633" s="116">
        <v>40000</v>
      </c>
      <c r="I633" s="116">
        <v>40000</v>
      </c>
    </row>
    <row r="634" spans="1:9" ht="31.5">
      <c r="A634" s="53" t="s">
        <v>123</v>
      </c>
      <c r="B634" s="106" t="s">
        <v>122</v>
      </c>
      <c r="C634" s="66" t="s">
        <v>104</v>
      </c>
      <c r="D634" s="66" t="s">
        <v>59</v>
      </c>
      <c r="E634" s="106" t="s">
        <v>439</v>
      </c>
      <c r="F634" s="106"/>
      <c r="G634" s="116">
        <v>18150</v>
      </c>
      <c r="H634" s="116">
        <v>40000</v>
      </c>
      <c r="I634" s="116">
        <v>40000</v>
      </c>
    </row>
    <row r="635" spans="1:9" ht="63">
      <c r="A635" s="53" t="s">
        <v>440</v>
      </c>
      <c r="B635" s="106" t="s">
        <v>122</v>
      </c>
      <c r="C635" s="66" t="s">
        <v>104</v>
      </c>
      <c r="D635" s="66" t="s">
        <v>59</v>
      </c>
      <c r="E635" s="106" t="s">
        <v>441</v>
      </c>
      <c r="F635" s="106"/>
      <c r="G635" s="116">
        <v>18150</v>
      </c>
      <c r="H635" s="116">
        <v>40000</v>
      </c>
      <c r="I635" s="116">
        <v>40000</v>
      </c>
    </row>
    <row r="636" spans="1:9" ht="47.25">
      <c r="A636" s="53" t="s">
        <v>160</v>
      </c>
      <c r="B636" s="106" t="s">
        <v>122</v>
      </c>
      <c r="C636" s="66" t="s">
        <v>104</v>
      </c>
      <c r="D636" s="66" t="s">
        <v>59</v>
      </c>
      <c r="E636" s="106" t="s">
        <v>441</v>
      </c>
      <c r="F636" s="106" t="s">
        <v>92</v>
      </c>
      <c r="G636" s="116">
        <v>18150</v>
      </c>
      <c r="H636" s="116">
        <v>40000</v>
      </c>
      <c r="I636" s="116">
        <v>40000</v>
      </c>
    </row>
    <row r="637" spans="1:9" ht="94.5">
      <c r="A637" s="53" t="s">
        <v>828</v>
      </c>
      <c r="B637" s="106" t="s">
        <v>122</v>
      </c>
      <c r="C637" s="66" t="s">
        <v>104</v>
      </c>
      <c r="D637" s="66" t="s">
        <v>59</v>
      </c>
      <c r="E637" s="106" t="s">
        <v>906</v>
      </c>
      <c r="F637" s="106"/>
      <c r="G637" s="116">
        <v>390000</v>
      </c>
      <c r="H637" s="116"/>
      <c r="I637" s="116"/>
    </row>
    <row r="638" spans="1:9" ht="31.5">
      <c r="A638" s="53" t="s">
        <v>123</v>
      </c>
      <c r="B638" s="106" t="s">
        <v>122</v>
      </c>
      <c r="C638" s="66" t="s">
        <v>104</v>
      </c>
      <c r="D638" s="66" t="s">
        <v>59</v>
      </c>
      <c r="E638" s="106" t="s">
        <v>907</v>
      </c>
      <c r="F638" s="106"/>
      <c r="G638" s="116">
        <v>390000</v>
      </c>
      <c r="H638" s="116"/>
      <c r="I638" s="116"/>
    </row>
    <row r="639" spans="1:9" ht="47.25">
      <c r="A639" s="53" t="s">
        <v>829</v>
      </c>
      <c r="B639" s="106" t="s">
        <v>122</v>
      </c>
      <c r="C639" s="66" t="s">
        <v>104</v>
      </c>
      <c r="D639" s="66" t="s">
        <v>59</v>
      </c>
      <c r="E639" s="106" t="s">
        <v>908</v>
      </c>
      <c r="F639" s="106"/>
      <c r="G639" s="116">
        <v>390000</v>
      </c>
      <c r="H639" s="116"/>
      <c r="I639" s="116"/>
    </row>
    <row r="640" spans="1:9" ht="47.25">
      <c r="A640" s="53" t="s">
        <v>160</v>
      </c>
      <c r="B640" s="106" t="s">
        <v>122</v>
      </c>
      <c r="C640" s="66" t="s">
        <v>104</v>
      </c>
      <c r="D640" s="66" t="s">
        <v>59</v>
      </c>
      <c r="E640" s="106" t="s">
        <v>908</v>
      </c>
      <c r="F640" s="106" t="s">
        <v>92</v>
      </c>
      <c r="G640" s="116">
        <v>390000</v>
      </c>
      <c r="H640" s="116"/>
      <c r="I640" s="116"/>
    </row>
    <row r="641" spans="1:9" ht="47.25">
      <c r="A641" s="53" t="s">
        <v>830</v>
      </c>
      <c r="B641" s="106" t="s">
        <v>122</v>
      </c>
      <c r="C641" s="66" t="s">
        <v>104</v>
      </c>
      <c r="D641" s="66" t="s">
        <v>59</v>
      </c>
      <c r="E641" s="106" t="s">
        <v>209</v>
      </c>
      <c r="F641" s="106"/>
      <c r="G641" s="116">
        <v>40000</v>
      </c>
      <c r="H641" s="116">
        <v>40000</v>
      </c>
      <c r="I641" s="116">
        <v>40000</v>
      </c>
    </row>
    <row r="642" spans="1:9" ht="31.5">
      <c r="A642" s="53" t="s">
        <v>123</v>
      </c>
      <c r="B642" s="106" t="s">
        <v>122</v>
      </c>
      <c r="C642" s="66" t="s">
        <v>104</v>
      </c>
      <c r="D642" s="66" t="s">
        <v>59</v>
      </c>
      <c r="E642" s="106" t="s">
        <v>210</v>
      </c>
      <c r="F642" s="106"/>
      <c r="G642" s="116">
        <v>40000</v>
      </c>
      <c r="H642" s="116">
        <v>40000</v>
      </c>
      <c r="I642" s="116">
        <v>40000</v>
      </c>
    </row>
    <row r="643" spans="1:9" ht="31.5">
      <c r="A643" s="53" t="s">
        <v>831</v>
      </c>
      <c r="B643" s="106" t="s">
        <v>122</v>
      </c>
      <c r="C643" s="66" t="s">
        <v>104</v>
      </c>
      <c r="D643" s="66" t="s">
        <v>59</v>
      </c>
      <c r="E643" s="106" t="s">
        <v>575</v>
      </c>
      <c r="F643" s="106"/>
      <c r="G643" s="116">
        <v>40000</v>
      </c>
      <c r="H643" s="116">
        <v>40000</v>
      </c>
      <c r="I643" s="116">
        <v>40000</v>
      </c>
    </row>
    <row r="644" spans="1:9" ht="47.25">
      <c r="A644" s="53" t="s">
        <v>160</v>
      </c>
      <c r="B644" s="106" t="s">
        <v>122</v>
      </c>
      <c r="C644" s="66" t="s">
        <v>104</v>
      </c>
      <c r="D644" s="66" t="s">
        <v>59</v>
      </c>
      <c r="E644" s="106" t="s">
        <v>575</v>
      </c>
      <c r="F644" s="106" t="s">
        <v>92</v>
      </c>
      <c r="G644" s="116">
        <v>40000</v>
      </c>
      <c r="H644" s="116">
        <v>40000</v>
      </c>
      <c r="I644" s="116">
        <v>40000</v>
      </c>
    </row>
    <row r="645" spans="1:9" ht="47.25">
      <c r="A645" s="53" t="s">
        <v>832</v>
      </c>
      <c r="B645" s="106" t="s">
        <v>122</v>
      </c>
      <c r="C645" s="66" t="s">
        <v>104</v>
      </c>
      <c r="D645" s="66" t="s">
        <v>59</v>
      </c>
      <c r="E645" s="106" t="s">
        <v>454</v>
      </c>
      <c r="F645" s="106"/>
      <c r="G645" s="116">
        <v>40000</v>
      </c>
      <c r="H645" s="116">
        <v>40000</v>
      </c>
      <c r="I645" s="116">
        <v>40000</v>
      </c>
    </row>
    <row r="646" spans="1:9" ht="31.5">
      <c r="A646" s="53" t="s">
        <v>123</v>
      </c>
      <c r="B646" s="106" t="s">
        <v>122</v>
      </c>
      <c r="C646" s="66" t="s">
        <v>104</v>
      </c>
      <c r="D646" s="66" t="s">
        <v>59</v>
      </c>
      <c r="E646" s="106" t="s">
        <v>455</v>
      </c>
      <c r="F646" s="106"/>
      <c r="G646" s="116">
        <v>40000</v>
      </c>
      <c r="H646" s="116">
        <v>40000</v>
      </c>
      <c r="I646" s="116">
        <v>40000</v>
      </c>
    </row>
    <row r="647" spans="1:9" ht="15.75">
      <c r="A647" s="53" t="s">
        <v>833</v>
      </c>
      <c r="B647" s="106" t="s">
        <v>122</v>
      </c>
      <c r="C647" s="66" t="s">
        <v>104</v>
      </c>
      <c r="D647" s="66" t="s">
        <v>59</v>
      </c>
      <c r="E647" s="106" t="s">
        <v>456</v>
      </c>
      <c r="F647" s="106"/>
      <c r="G647" s="116">
        <v>40000</v>
      </c>
      <c r="H647" s="116">
        <v>40000</v>
      </c>
      <c r="I647" s="116">
        <v>40000</v>
      </c>
    </row>
    <row r="648" spans="1:9" ht="47.25">
      <c r="A648" s="53" t="s">
        <v>160</v>
      </c>
      <c r="B648" s="106" t="s">
        <v>122</v>
      </c>
      <c r="C648" s="66" t="s">
        <v>104</v>
      </c>
      <c r="D648" s="66" t="s">
        <v>59</v>
      </c>
      <c r="E648" s="106" t="s">
        <v>456</v>
      </c>
      <c r="F648" s="106" t="s">
        <v>92</v>
      </c>
      <c r="G648" s="116">
        <v>40000</v>
      </c>
      <c r="H648" s="116">
        <v>40000</v>
      </c>
      <c r="I648" s="116">
        <v>40000</v>
      </c>
    </row>
    <row r="649" spans="1:9" ht="47.25">
      <c r="A649" s="53" t="s">
        <v>834</v>
      </c>
      <c r="B649" s="106" t="s">
        <v>122</v>
      </c>
      <c r="C649" s="66" t="s">
        <v>104</v>
      </c>
      <c r="D649" s="66" t="s">
        <v>59</v>
      </c>
      <c r="E649" s="106" t="s">
        <v>450</v>
      </c>
      <c r="F649" s="106"/>
      <c r="G649" s="116">
        <v>30000</v>
      </c>
      <c r="H649" s="116">
        <v>30000</v>
      </c>
      <c r="I649" s="116">
        <v>30000</v>
      </c>
    </row>
    <row r="650" spans="1:9" ht="31.5">
      <c r="A650" s="53" t="s">
        <v>123</v>
      </c>
      <c r="B650" s="106" t="s">
        <v>122</v>
      </c>
      <c r="C650" s="66" t="s">
        <v>104</v>
      </c>
      <c r="D650" s="66" t="s">
        <v>59</v>
      </c>
      <c r="E650" s="106" t="s">
        <v>451</v>
      </c>
      <c r="F650" s="106"/>
      <c r="G650" s="116">
        <v>30000</v>
      </c>
      <c r="H650" s="116">
        <v>30000</v>
      </c>
      <c r="I650" s="116">
        <v>30000</v>
      </c>
    </row>
    <row r="651" spans="1:9" ht="31.5">
      <c r="A651" s="53" t="s">
        <v>453</v>
      </c>
      <c r="B651" s="106" t="s">
        <v>122</v>
      </c>
      <c r="C651" s="66" t="s">
        <v>104</v>
      </c>
      <c r="D651" s="66" t="s">
        <v>59</v>
      </c>
      <c r="E651" s="106" t="s">
        <v>457</v>
      </c>
      <c r="F651" s="106"/>
      <c r="G651" s="116">
        <v>30000</v>
      </c>
      <c r="H651" s="116">
        <v>30000</v>
      </c>
      <c r="I651" s="116">
        <v>30000</v>
      </c>
    </row>
    <row r="652" spans="1:9" ht="47.25">
      <c r="A652" s="53" t="s">
        <v>160</v>
      </c>
      <c r="B652" s="106" t="s">
        <v>122</v>
      </c>
      <c r="C652" s="66" t="s">
        <v>104</v>
      </c>
      <c r="D652" s="66" t="s">
        <v>59</v>
      </c>
      <c r="E652" s="106" t="s">
        <v>457</v>
      </c>
      <c r="F652" s="106" t="s">
        <v>92</v>
      </c>
      <c r="G652" s="116">
        <v>30000</v>
      </c>
      <c r="H652" s="116">
        <v>30000</v>
      </c>
      <c r="I652" s="116">
        <v>30000</v>
      </c>
    </row>
    <row r="653" spans="1:9" ht="47.25">
      <c r="A653" s="53" t="s">
        <v>588</v>
      </c>
      <c r="B653" s="106" t="s">
        <v>122</v>
      </c>
      <c r="C653" s="66" t="s">
        <v>104</v>
      </c>
      <c r="D653" s="66" t="s">
        <v>59</v>
      </c>
      <c r="E653" s="106" t="s">
        <v>589</v>
      </c>
      <c r="F653" s="106"/>
      <c r="G653" s="116">
        <v>600000</v>
      </c>
      <c r="H653" s="116"/>
      <c r="I653" s="116"/>
    </row>
    <row r="654" spans="1:9" ht="31.5">
      <c r="A654" s="53" t="s">
        <v>123</v>
      </c>
      <c r="B654" s="106" t="s">
        <v>122</v>
      </c>
      <c r="C654" s="66" t="s">
        <v>104</v>
      </c>
      <c r="D654" s="66" t="s">
        <v>59</v>
      </c>
      <c r="E654" s="106" t="s">
        <v>590</v>
      </c>
      <c r="F654" s="106"/>
      <c r="G654" s="116">
        <v>600000</v>
      </c>
      <c r="H654" s="116"/>
      <c r="I654" s="116"/>
    </row>
    <row r="655" spans="1:9" ht="31.5">
      <c r="A655" s="53" t="s">
        <v>591</v>
      </c>
      <c r="B655" s="106" t="s">
        <v>122</v>
      </c>
      <c r="C655" s="66" t="s">
        <v>104</v>
      </c>
      <c r="D655" s="66" t="s">
        <v>59</v>
      </c>
      <c r="E655" s="106" t="s">
        <v>592</v>
      </c>
      <c r="F655" s="106"/>
      <c r="G655" s="116">
        <v>600000</v>
      </c>
      <c r="H655" s="116"/>
      <c r="I655" s="116"/>
    </row>
    <row r="656" spans="1:9" ht="47.25">
      <c r="A656" s="53" t="s">
        <v>160</v>
      </c>
      <c r="B656" s="106" t="s">
        <v>122</v>
      </c>
      <c r="C656" s="66" t="s">
        <v>104</v>
      </c>
      <c r="D656" s="66" t="s">
        <v>59</v>
      </c>
      <c r="E656" s="106" t="s">
        <v>592</v>
      </c>
      <c r="F656" s="106" t="s">
        <v>92</v>
      </c>
      <c r="G656" s="116">
        <v>600000</v>
      </c>
      <c r="H656" s="116"/>
      <c r="I656" s="116"/>
    </row>
    <row r="657" spans="1:9" ht="94.5">
      <c r="A657" s="53" t="s">
        <v>712</v>
      </c>
      <c r="B657" s="106" t="s">
        <v>122</v>
      </c>
      <c r="C657" s="66" t="s">
        <v>104</v>
      </c>
      <c r="D657" s="66" t="s">
        <v>59</v>
      </c>
      <c r="E657" s="106" t="s">
        <v>713</v>
      </c>
      <c r="F657" s="106"/>
      <c r="G657" s="116">
        <v>40000</v>
      </c>
      <c r="H657" s="116">
        <v>40000</v>
      </c>
      <c r="I657" s="116">
        <v>40000</v>
      </c>
    </row>
    <row r="658" spans="1:9" ht="31.5">
      <c r="A658" s="53" t="s">
        <v>123</v>
      </c>
      <c r="B658" s="106" t="s">
        <v>122</v>
      </c>
      <c r="C658" s="66" t="s">
        <v>104</v>
      </c>
      <c r="D658" s="66" t="s">
        <v>59</v>
      </c>
      <c r="E658" s="106" t="s">
        <v>714</v>
      </c>
      <c r="F658" s="106"/>
      <c r="G658" s="116">
        <v>40000</v>
      </c>
      <c r="H658" s="116">
        <v>40000</v>
      </c>
      <c r="I658" s="116">
        <v>40000</v>
      </c>
    </row>
    <row r="659" spans="1:9" ht="63">
      <c r="A659" s="53" t="s">
        <v>715</v>
      </c>
      <c r="B659" s="106" t="s">
        <v>122</v>
      </c>
      <c r="C659" s="66" t="s">
        <v>104</v>
      </c>
      <c r="D659" s="66" t="s">
        <v>59</v>
      </c>
      <c r="E659" s="106" t="s">
        <v>716</v>
      </c>
      <c r="F659" s="106"/>
      <c r="G659" s="116">
        <v>40000</v>
      </c>
      <c r="H659" s="116">
        <v>40000</v>
      </c>
      <c r="I659" s="116">
        <v>40000</v>
      </c>
    </row>
    <row r="660" spans="1:9" ht="47.25">
      <c r="A660" s="53" t="s">
        <v>160</v>
      </c>
      <c r="B660" s="106" t="s">
        <v>122</v>
      </c>
      <c r="C660" s="66" t="s">
        <v>104</v>
      </c>
      <c r="D660" s="66" t="s">
        <v>59</v>
      </c>
      <c r="E660" s="106" t="s">
        <v>716</v>
      </c>
      <c r="F660" s="106" t="s">
        <v>92</v>
      </c>
      <c r="G660" s="116">
        <v>40000</v>
      </c>
      <c r="H660" s="116">
        <v>40000</v>
      </c>
      <c r="I660" s="116">
        <v>40000</v>
      </c>
    </row>
    <row r="661" spans="1:9" ht="15.75">
      <c r="A661" s="53" t="s">
        <v>47</v>
      </c>
      <c r="B661" s="106" t="s">
        <v>122</v>
      </c>
      <c r="C661" s="66" t="s">
        <v>104</v>
      </c>
      <c r="D661" s="66" t="s">
        <v>59</v>
      </c>
      <c r="E661" s="106" t="s">
        <v>225</v>
      </c>
      <c r="F661" s="106"/>
      <c r="G661" s="116">
        <v>8635605.5700000003</v>
      </c>
      <c r="H661" s="116">
        <v>2092280</v>
      </c>
      <c r="I661" s="116">
        <v>2092280</v>
      </c>
    </row>
    <row r="662" spans="1:9" ht="15.75">
      <c r="A662" s="53" t="s">
        <v>46</v>
      </c>
      <c r="B662" s="106" t="s">
        <v>122</v>
      </c>
      <c r="C662" s="66" t="s">
        <v>104</v>
      </c>
      <c r="D662" s="66" t="s">
        <v>59</v>
      </c>
      <c r="E662" s="106" t="s">
        <v>226</v>
      </c>
      <c r="F662" s="106"/>
      <c r="G662" s="116">
        <v>8539605.5700000003</v>
      </c>
      <c r="H662" s="116">
        <v>1996280</v>
      </c>
      <c r="I662" s="116">
        <v>1996280</v>
      </c>
    </row>
    <row r="663" spans="1:9" ht="31.5">
      <c r="A663" s="53" t="s">
        <v>758</v>
      </c>
      <c r="B663" s="106" t="s">
        <v>122</v>
      </c>
      <c r="C663" s="66" t="s">
        <v>104</v>
      </c>
      <c r="D663" s="66" t="s">
        <v>59</v>
      </c>
      <c r="E663" s="106" t="s">
        <v>229</v>
      </c>
      <c r="F663" s="106"/>
      <c r="G663" s="116">
        <v>5952648.5700000003</v>
      </c>
      <c r="H663" s="116">
        <v>650000</v>
      </c>
      <c r="I663" s="116">
        <v>650000</v>
      </c>
    </row>
    <row r="664" spans="1:9" ht="31.5">
      <c r="A664" s="53" t="s">
        <v>69</v>
      </c>
      <c r="B664" s="106" t="s">
        <v>122</v>
      </c>
      <c r="C664" s="66" t="s">
        <v>104</v>
      </c>
      <c r="D664" s="66" t="s">
        <v>59</v>
      </c>
      <c r="E664" s="106" t="s">
        <v>334</v>
      </c>
      <c r="F664" s="106"/>
      <c r="G664" s="116">
        <v>635197</v>
      </c>
      <c r="H664" s="116">
        <v>300000</v>
      </c>
      <c r="I664" s="116">
        <v>300000</v>
      </c>
    </row>
    <row r="665" spans="1:9" ht="31.5">
      <c r="A665" s="53" t="s">
        <v>36</v>
      </c>
      <c r="B665" s="106" t="s">
        <v>122</v>
      </c>
      <c r="C665" s="66" t="s">
        <v>104</v>
      </c>
      <c r="D665" s="66" t="s">
        <v>59</v>
      </c>
      <c r="E665" s="106" t="s">
        <v>334</v>
      </c>
      <c r="F665" s="106" t="s">
        <v>37</v>
      </c>
      <c r="G665" s="116">
        <v>635197</v>
      </c>
      <c r="H665" s="116">
        <v>300000</v>
      </c>
      <c r="I665" s="116">
        <v>300000</v>
      </c>
    </row>
    <row r="666" spans="1:9" ht="31.5">
      <c r="A666" s="53" t="s">
        <v>49</v>
      </c>
      <c r="B666" s="106" t="s">
        <v>122</v>
      </c>
      <c r="C666" s="66" t="s">
        <v>104</v>
      </c>
      <c r="D666" s="66" t="s">
        <v>59</v>
      </c>
      <c r="E666" s="106" t="s">
        <v>231</v>
      </c>
      <c r="F666" s="106"/>
      <c r="G666" s="116">
        <v>5317451.57</v>
      </c>
      <c r="H666" s="116">
        <v>350000</v>
      </c>
      <c r="I666" s="116">
        <v>350000</v>
      </c>
    </row>
    <row r="667" spans="1:9" ht="47.25">
      <c r="A667" s="53" t="s">
        <v>160</v>
      </c>
      <c r="B667" s="106" t="s">
        <v>122</v>
      </c>
      <c r="C667" s="66" t="s">
        <v>104</v>
      </c>
      <c r="D667" s="66" t="s">
        <v>59</v>
      </c>
      <c r="E667" s="106" t="s">
        <v>231</v>
      </c>
      <c r="F667" s="106" t="s">
        <v>92</v>
      </c>
      <c r="G667" s="116">
        <v>597753.53</v>
      </c>
      <c r="H667" s="116">
        <v>350000</v>
      </c>
      <c r="I667" s="116">
        <v>350000</v>
      </c>
    </row>
    <row r="668" spans="1:9" ht="31.5">
      <c r="A668" s="53" t="s">
        <v>36</v>
      </c>
      <c r="B668" s="106" t="s">
        <v>122</v>
      </c>
      <c r="C668" s="66" t="s">
        <v>104</v>
      </c>
      <c r="D668" s="66" t="s">
        <v>59</v>
      </c>
      <c r="E668" s="106" t="s">
        <v>231</v>
      </c>
      <c r="F668" s="106" t="s">
        <v>37</v>
      </c>
      <c r="G668" s="116">
        <v>722360</v>
      </c>
      <c r="H668" s="116"/>
      <c r="I668" s="116"/>
    </row>
    <row r="669" spans="1:9" ht="15.75">
      <c r="A669" s="53" t="s">
        <v>156</v>
      </c>
      <c r="B669" s="106" t="s">
        <v>122</v>
      </c>
      <c r="C669" s="66" t="s">
        <v>104</v>
      </c>
      <c r="D669" s="66" t="s">
        <v>59</v>
      </c>
      <c r="E669" s="106" t="s">
        <v>231</v>
      </c>
      <c r="F669" s="106" t="s">
        <v>157</v>
      </c>
      <c r="G669" s="116">
        <v>3997338.04</v>
      </c>
      <c r="H669" s="116"/>
      <c r="I669" s="116"/>
    </row>
    <row r="670" spans="1:9" ht="63">
      <c r="A670" s="53" t="s">
        <v>75</v>
      </c>
      <c r="B670" s="106" t="s">
        <v>122</v>
      </c>
      <c r="C670" s="66" t="s">
        <v>104</v>
      </c>
      <c r="D670" s="66" t="s">
        <v>59</v>
      </c>
      <c r="E670" s="106" t="s">
        <v>232</v>
      </c>
      <c r="F670" s="106"/>
      <c r="G670" s="116">
        <v>1200000</v>
      </c>
      <c r="H670" s="116">
        <v>1200000</v>
      </c>
      <c r="I670" s="116">
        <v>1200000</v>
      </c>
    </row>
    <row r="671" spans="1:9" ht="47.25">
      <c r="A671" s="53" t="s">
        <v>160</v>
      </c>
      <c r="B671" s="106" t="s">
        <v>122</v>
      </c>
      <c r="C671" s="66" t="s">
        <v>104</v>
      </c>
      <c r="D671" s="66" t="s">
        <v>59</v>
      </c>
      <c r="E671" s="106" t="s">
        <v>232</v>
      </c>
      <c r="F671" s="106" t="s">
        <v>92</v>
      </c>
      <c r="G671" s="116">
        <v>1200000</v>
      </c>
      <c r="H671" s="116">
        <v>1200000</v>
      </c>
      <c r="I671" s="116">
        <v>1200000</v>
      </c>
    </row>
    <row r="672" spans="1:9" ht="267.75">
      <c r="A672" s="123" t="s">
        <v>835</v>
      </c>
      <c r="B672" s="106" t="s">
        <v>122</v>
      </c>
      <c r="C672" s="66" t="s">
        <v>104</v>
      </c>
      <c r="D672" s="66" t="s">
        <v>59</v>
      </c>
      <c r="E672" s="106" t="s">
        <v>495</v>
      </c>
      <c r="F672" s="106"/>
      <c r="G672" s="116">
        <v>146280</v>
      </c>
      <c r="H672" s="116">
        <v>146280</v>
      </c>
      <c r="I672" s="116">
        <v>146280</v>
      </c>
    </row>
    <row r="673" spans="1:9" ht="94.5">
      <c r="A673" s="53" t="s">
        <v>35</v>
      </c>
      <c r="B673" s="106" t="s">
        <v>122</v>
      </c>
      <c r="C673" s="66" t="s">
        <v>104</v>
      </c>
      <c r="D673" s="66" t="s">
        <v>59</v>
      </c>
      <c r="E673" s="106" t="s">
        <v>495</v>
      </c>
      <c r="F673" s="106" t="s">
        <v>39</v>
      </c>
      <c r="G673" s="116">
        <v>146280</v>
      </c>
      <c r="H673" s="116">
        <v>146280</v>
      </c>
      <c r="I673" s="116">
        <v>146280</v>
      </c>
    </row>
    <row r="674" spans="1:9" ht="31.5">
      <c r="A674" s="53" t="s">
        <v>1349</v>
      </c>
      <c r="B674" s="106" t="s">
        <v>122</v>
      </c>
      <c r="C674" s="66" t="s">
        <v>104</v>
      </c>
      <c r="D674" s="66" t="s">
        <v>59</v>
      </c>
      <c r="E674" s="106" t="s">
        <v>1345</v>
      </c>
      <c r="F674" s="106"/>
      <c r="G674" s="116">
        <v>1240677</v>
      </c>
      <c r="H674" s="116"/>
      <c r="I674" s="116"/>
    </row>
    <row r="675" spans="1:9" ht="94.5">
      <c r="A675" s="53" t="s">
        <v>35</v>
      </c>
      <c r="B675" s="106" t="s">
        <v>122</v>
      </c>
      <c r="C675" s="66" t="s">
        <v>104</v>
      </c>
      <c r="D675" s="66" t="s">
        <v>59</v>
      </c>
      <c r="E675" s="106" t="s">
        <v>1345</v>
      </c>
      <c r="F675" s="106" t="s">
        <v>39</v>
      </c>
      <c r="G675" s="116">
        <v>980677</v>
      </c>
      <c r="H675" s="116"/>
      <c r="I675" s="116"/>
    </row>
    <row r="676" spans="1:9" ht="31.5">
      <c r="A676" s="53" t="s">
        <v>36</v>
      </c>
      <c r="B676" s="106" t="s">
        <v>122</v>
      </c>
      <c r="C676" s="66" t="s">
        <v>104</v>
      </c>
      <c r="D676" s="66" t="s">
        <v>59</v>
      </c>
      <c r="E676" s="106" t="s">
        <v>1345</v>
      </c>
      <c r="F676" s="106" t="s">
        <v>37</v>
      </c>
      <c r="G676" s="116">
        <v>260000</v>
      </c>
      <c r="H676" s="116"/>
      <c r="I676" s="116"/>
    </row>
    <row r="677" spans="1:9" ht="47.25">
      <c r="A677" s="53" t="s">
        <v>125</v>
      </c>
      <c r="B677" s="106" t="s">
        <v>122</v>
      </c>
      <c r="C677" s="66" t="s">
        <v>104</v>
      </c>
      <c r="D677" s="66" t="s">
        <v>59</v>
      </c>
      <c r="E677" s="106" t="s">
        <v>909</v>
      </c>
      <c r="F677" s="106"/>
      <c r="G677" s="116">
        <v>96000</v>
      </c>
      <c r="H677" s="116">
        <v>96000</v>
      </c>
      <c r="I677" s="116">
        <v>96000</v>
      </c>
    </row>
    <row r="678" spans="1:9" ht="126">
      <c r="A678" s="123" t="s">
        <v>412</v>
      </c>
      <c r="B678" s="106" t="s">
        <v>122</v>
      </c>
      <c r="C678" s="66" t="s">
        <v>104</v>
      </c>
      <c r="D678" s="66" t="s">
        <v>59</v>
      </c>
      <c r="E678" s="106" t="s">
        <v>409</v>
      </c>
      <c r="F678" s="106"/>
      <c r="G678" s="116">
        <v>96000</v>
      </c>
      <c r="H678" s="116">
        <v>96000</v>
      </c>
      <c r="I678" s="116">
        <v>96000</v>
      </c>
    </row>
    <row r="679" spans="1:9" ht="31.5">
      <c r="A679" s="53" t="s">
        <v>36</v>
      </c>
      <c r="B679" s="106" t="s">
        <v>122</v>
      </c>
      <c r="C679" s="66" t="s">
        <v>104</v>
      </c>
      <c r="D679" s="66" t="s">
        <v>59</v>
      </c>
      <c r="E679" s="106" t="s">
        <v>409</v>
      </c>
      <c r="F679" s="106" t="s">
        <v>37</v>
      </c>
      <c r="G679" s="116">
        <v>96000</v>
      </c>
      <c r="H679" s="116">
        <v>96000</v>
      </c>
      <c r="I679" s="116">
        <v>96000</v>
      </c>
    </row>
    <row r="680" spans="1:9" ht="47.25">
      <c r="A680" s="124" t="s">
        <v>836</v>
      </c>
      <c r="B680" s="125" t="s">
        <v>122</v>
      </c>
      <c r="C680" s="64" t="s">
        <v>106</v>
      </c>
      <c r="D680" s="64" t="s">
        <v>107</v>
      </c>
      <c r="E680" s="125"/>
      <c r="F680" s="125"/>
      <c r="G680" s="126">
        <v>12831078.300000001</v>
      </c>
      <c r="H680" s="126">
        <v>10757420</v>
      </c>
      <c r="I680" s="126">
        <v>10857920</v>
      </c>
    </row>
    <row r="681" spans="1:9" ht="15.75">
      <c r="A681" s="127" t="s">
        <v>140</v>
      </c>
      <c r="B681" s="128" t="s">
        <v>122</v>
      </c>
      <c r="C681" s="70" t="s">
        <v>106</v>
      </c>
      <c r="D681" s="70" t="s">
        <v>108</v>
      </c>
      <c r="E681" s="128"/>
      <c r="F681" s="128"/>
      <c r="G681" s="129">
        <v>2990400</v>
      </c>
      <c r="H681" s="129">
        <v>3213900</v>
      </c>
      <c r="I681" s="129">
        <v>3314400</v>
      </c>
    </row>
    <row r="682" spans="1:9" ht="15.75">
      <c r="A682" s="53" t="s">
        <v>47</v>
      </c>
      <c r="B682" s="106" t="s">
        <v>122</v>
      </c>
      <c r="C682" s="67" t="s">
        <v>106</v>
      </c>
      <c r="D682" s="67" t="s">
        <v>108</v>
      </c>
      <c r="E682" s="106" t="s">
        <v>225</v>
      </c>
      <c r="F682" s="106"/>
      <c r="G682" s="116">
        <v>2990400</v>
      </c>
      <c r="H682" s="116">
        <v>3213900</v>
      </c>
      <c r="I682" s="116">
        <v>3314400</v>
      </c>
    </row>
    <row r="683" spans="1:9" ht="15.75">
      <c r="A683" s="53" t="s">
        <v>46</v>
      </c>
      <c r="B683" s="106" t="s">
        <v>122</v>
      </c>
      <c r="C683" s="67" t="s">
        <v>106</v>
      </c>
      <c r="D683" s="67" t="s">
        <v>108</v>
      </c>
      <c r="E683" s="106" t="s">
        <v>226</v>
      </c>
      <c r="F683" s="106"/>
      <c r="G683" s="116">
        <v>2990400</v>
      </c>
      <c r="H683" s="116">
        <v>3213900</v>
      </c>
      <c r="I683" s="116">
        <v>3314400</v>
      </c>
    </row>
    <row r="684" spans="1:9" ht="63">
      <c r="A684" s="53" t="s">
        <v>5</v>
      </c>
      <c r="B684" s="106" t="s">
        <v>122</v>
      </c>
      <c r="C684" s="67" t="s">
        <v>106</v>
      </c>
      <c r="D684" s="67" t="s">
        <v>108</v>
      </c>
      <c r="E684" s="106" t="s">
        <v>335</v>
      </c>
      <c r="F684" s="106"/>
      <c r="G684" s="116">
        <v>2608400</v>
      </c>
      <c r="H684" s="116">
        <v>2831900</v>
      </c>
      <c r="I684" s="116">
        <v>2932400</v>
      </c>
    </row>
    <row r="685" spans="1:9" ht="94.5">
      <c r="A685" s="53" t="s">
        <v>35</v>
      </c>
      <c r="B685" s="106" t="s">
        <v>122</v>
      </c>
      <c r="C685" s="67" t="s">
        <v>106</v>
      </c>
      <c r="D685" s="67" t="s">
        <v>108</v>
      </c>
      <c r="E685" s="106" t="s">
        <v>335</v>
      </c>
      <c r="F685" s="106" t="s">
        <v>39</v>
      </c>
      <c r="G685" s="116">
        <v>2098800</v>
      </c>
      <c r="H685" s="116">
        <v>2098800</v>
      </c>
      <c r="I685" s="116">
        <v>2098800</v>
      </c>
    </row>
    <row r="686" spans="1:9" ht="47.25">
      <c r="A686" s="53" t="s">
        <v>160</v>
      </c>
      <c r="B686" s="106" t="s">
        <v>122</v>
      </c>
      <c r="C686" s="67" t="s">
        <v>106</v>
      </c>
      <c r="D686" s="67" t="s">
        <v>108</v>
      </c>
      <c r="E686" s="106" t="s">
        <v>335</v>
      </c>
      <c r="F686" s="106" t="s">
        <v>92</v>
      </c>
      <c r="G686" s="116">
        <v>509600</v>
      </c>
      <c r="H686" s="116">
        <v>733100</v>
      </c>
      <c r="I686" s="116">
        <v>833600</v>
      </c>
    </row>
    <row r="687" spans="1:9" ht="78.75">
      <c r="A687" s="53" t="s">
        <v>837</v>
      </c>
      <c r="B687" s="106" t="s">
        <v>122</v>
      </c>
      <c r="C687" s="67" t="s">
        <v>106</v>
      </c>
      <c r="D687" s="67" t="s">
        <v>108</v>
      </c>
      <c r="E687" s="106" t="s">
        <v>576</v>
      </c>
      <c r="F687" s="106"/>
      <c r="G687" s="116">
        <v>382000</v>
      </c>
      <c r="H687" s="116">
        <v>382000</v>
      </c>
      <c r="I687" s="116">
        <v>382000</v>
      </c>
    </row>
    <row r="688" spans="1:9" ht="94.5">
      <c r="A688" s="53" t="s">
        <v>35</v>
      </c>
      <c r="B688" s="106" t="s">
        <v>122</v>
      </c>
      <c r="C688" s="67" t="s">
        <v>106</v>
      </c>
      <c r="D688" s="67" t="s">
        <v>108</v>
      </c>
      <c r="E688" s="106" t="s">
        <v>576</v>
      </c>
      <c r="F688" s="106" t="s">
        <v>39</v>
      </c>
      <c r="G688" s="116">
        <v>382000</v>
      </c>
      <c r="H688" s="116">
        <v>382000</v>
      </c>
      <c r="I688" s="116">
        <v>382000</v>
      </c>
    </row>
    <row r="689" spans="1:9" ht="15.75">
      <c r="A689" s="127" t="s">
        <v>496</v>
      </c>
      <c r="B689" s="128" t="s">
        <v>122</v>
      </c>
      <c r="C689" s="65" t="s">
        <v>106</v>
      </c>
      <c r="D689" s="65" t="s">
        <v>77</v>
      </c>
      <c r="E689" s="128"/>
      <c r="F689" s="128"/>
      <c r="G689" s="129">
        <v>1351358.3</v>
      </c>
      <c r="H689" s="129">
        <v>765200</v>
      </c>
      <c r="I689" s="129">
        <v>765200</v>
      </c>
    </row>
    <row r="690" spans="1:9" ht="110.25">
      <c r="A690" s="53" t="s">
        <v>838</v>
      </c>
      <c r="B690" s="106" t="s">
        <v>122</v>
      </c>
      <c r="C690" s="66" t="s">
        <v>106</v>
      </c>
      <c r="D690" s="66" t="s">
        <v>77</v>
      </c>
      <c r="E690" s="106" t="s">
        <v>336</v>
      </c>
      <c r="F690" s="106"/>
      <c r="G690" s="116">
        <v>1351358.3</v>
      </c>
      <c r="H690" s="116">
        <v>765200</v>
      </c>
      <c r="I690" s="116">
        <v>765200</v>
      </c>
    </row>
    <row r="691" spans="1:9" ht="31.5">
      <c r="A691" s="53" t="s">
        <v>123</v>
      </c>
      <c r="B691" s="106" t="s">
        <v>122</v>
      </c>
      <c r="C691" s="66" t="s">
        <v>106</v>
      </c>
      <c r="D691" s="66" t="s">
        <v>77</v>
      </c>
      <c r="E691" s="106" t="s">
        <v>340</v>
      </c>
      <c r="F691" s="106"/>
      <c r="G691" s="116">
        <v>1351358.3</v>
      </c>
      <c r="H691" s="116">
        <v>765200</v>
      </c>
      <c r="I691" s="116">
        <v>765200</v>
      </c>
    </row>
    <row r="692" spans="1:9" ht="47.25">
      <c r="A692" s="53" t="s">
        <v>130</v>
      </c>
      <c r="B692" s="106" t="s">
        <v>122</v>
      </c>
      <c r="C692" s="66" t="s">
        <v>106</v>
      </c>
      <c r="D692" s="66" t="s">
        <v>77</v>
      </c>
      <c r="E692" s="106" t="s">
        <v>342</v>
      </c>
      <c r="F692" s="106"/>
      <c r="G692" s="116">
        <v>1351358.3</v>
      </c>
      <c r="H692" s="116">
        <v>765200</v>
      </c>
      <c r="I692" s="116">
        <v>765200</v>
      </c>
    </row>
    <row r="693" spans="1:9" ht="47.25">
      <c r="A693" s="53" t="s">
        <v>160</v>
      </c>
      <c r="B693" s="106" t="s">
        <v>122</v>
      </c>
      <c r="C693" s="66" t="s">
        <v>106</v>
      </c>
      <c r="D693" s="66" t="s">
        <v>77</v>
      </c>
      <c r="E693" s="106" t="s">
        <v>342</v>
      </c>
      <c r="F693" s="106" t="s">
        <v>92</v>
      </c>
      <c r="G693" s="116">
        <v>1351358.3</v>
      </c>
      <c r="H693" s="116">
        <v>765200</v>
      </c>
      <c r="I693" s="116">
        <v>765200</v>
      </c>
    </row>
    <row r="694" spans="1:9" ht="63">
      <c r="A694" s="127" t="s">
        <v>497</v>
      </c>
      <c r="B694" s="128" t="s">
        <v>122</v>
      </c>
      <c r="C694" s="65" t="s">
        <v>106</v>
      </c>
      <c r="D694" s="65" t="s">
        <v>78</v>
      </c>
      <c r="E694" s="128"/>
      <c r="F694" s="128"/>
      <c r="G694" s="129">
        <v>8489320</v>
      </c>
      <c r="H694" s="129">
        <v>6778320</v>
      </c>
      <c r="I694" s="129">
        <v>6778320</v>
      </c>
    </row>
    <row r="695" spans="1:9" ht="110.25">
      <c r="A695" s="53" t="s">
        <v>838</v>
      </c>
      <c r="B695" s="106" t="s">
        <v>122</v>
      </c>
      <c r="C695" s="67" t="s">
        <v>106</v>
      </c>
      <c r="D695" s="67" t="s">
        <v>78</v>
      </c>
      <c r="E695" s="106" t="s">
        <v>336</v>
      </c>
      <c r="F695" s="106"/>
      <c r="G695" s="116">
        <v>8489320</v>
      </c>
      <c r="H695" s="116">
        <v>6778320</v>
      </c>
      <c r="I695" s="116">
        <v>6778320</v>
      </c>
    </row>
    <row r="696" spans="1:9" ht="94.5">
      <c r="A696" s="53" t="s">
        <v>179</v>
      </c>
      <c r="B696" s="106" t="s">
        <v>122</v>
      </c>
      <c r="C696" s="67" t="s">
        <v>106</v>
      </c>
      <c r="D696" s="67" t="s">
        <v>78</v>
      </c>
      <c r="E696" s="106" t="s">
        <v>337</v>
      </c>
      <c r="F696" s="106"/>
      <c r="G696" s="116">
        <v>2612720</v>
      </c>
      <c r="H696" s="116">
        <v>1612720</v>
      </c>
      <c r="I696" s="116">
        <v>1612720</v>
      </c>
    </row>
    <row r="697" spans="1:9" ht="47.25">
      <c r="A697" s="53" t="s">
        <v>207</v>
      </c>
      <c r="B697" s="106" t="s">
        <v>122</v>
      </c>
      <c r="C697" s="67" t="s">
        <v>106</v>
      </c>
      <c r="D697" s="67" t="s">
        <v>78</v>
      </c>
      <c r="E697" s="106" t="s">
        <v>935</v>
      </c>
      <c r="F697" s="106"/>
      <c r="G697" s="116">
        <v>1000000</v>
      </c>
      <c r="H697" s="116"/>
      <c r="I697" s="116"/>
    </row>
    <row r="698" spans="1:9" ht="15.75">
      <c r="A698" s="53" t="s">
        <v>91</v>
      </c>
      <c r="B698" s="106" t="s">
        <v>122</v>
      </c>
      <c r="C698" s="67" t="s">
        <v>106</v>
      </c>
      <c r="D698" s="67" t="s">
        <v>78</v>
      </c>
      <c r="E698" s="106" t="s">
        <v>935</v>
      </c>
      <c r="F698" s="106" t="s">
        <v>132</v>
      </c>
      <c r="G698" s="116">
        <v>1000000</v>
      </c>
      <c r="H698" s="116"/>
      <c r="I698" s="116"/>
    </row>
    <row r="699" spans="1:9" ht="63">
      <c r="A699" s="53" t="s">
        <v>216</v>
      </c>
      <c r="B699" s="106" t="s">
        <v>122</v>
      </c>
      <c r="C699" s="67" t="s">
        <v>106</v>
      </c>
      <c r="D699" s="67" t="s">
        <v>78</v>
      </c>
      <c r="E699" s="106" t="s">
        <v>498</v>
      </c>
      <c r="F699" s="106"/>
      <c r="G699" s="116">
        <v>1612720</v>
      </c>
      <c r="H699" s="116">
        <v>1612720</v>
      </c>
      <c r="I699" s="116">
        <v>1612720</v>
      </c>
    </row>
    <row r="700" spans="1:9" ht="15.75">
      <c r="A700" s="53" t="s">
        <v>91</v>
      </c>
      <c r="B700" s="106" t="s">
        <v>122</v>
      </c>
      <c r="C700" s="67" t="s">
        <v>106</v>
      </c>
      <c r="D700" s="67" t="s">
        <v>78</v>
      </c>
      <c r="E700" s="106" t="s">
        <v>498</v>
      </c>
      <c r="F700" s="106" t="s">
        <v>132</v>
      </c>
      <c r="G700" s="116">
        <v>1612720</v>
      </c>
      <c r="H700" s="116">
        <v>1612720</v>
      </c>
      <c r="I700" s="116">
        <v>1612720</v>
      </c>
    </row>
    <row r="701" spans="1:9" ht="15.75">
      <c r="A701" s="53" t="s">
        <v>46</v>
      </c>
      <c r="B701" s="106" t="s">
        <v>122</v>
      </c>
      <c r="C701" s="67" t="s">
        <v>106</v>
      </c>
      <c r="D701" s="67" t="s">
        <v>78</v>
      </c>
      <c r="E701" s="106" t="s">
        <v>338</v>
      </c>
      <c r="F701" s="106"/>
      <c r="G701" s="116">
        <v>5431900</v>
      </c>
      <c r="H701" s="116">
        <v>4720900</v>
      </c>
      <c r="I701" s="116">
        <v>4720900</v>
      </c>
    </row>
    <row r="702" spans="1:9" ht="63">
      <c r="A702" s="53" t="s">
        <v>206</v>
      </c>
      <c r="B702" s="106" t="s">
        <v>122</v>
      </c>
      <c r="C702" s="67" t="s">
        <v>106</v>
      </c>
      <c r="D702" s="67" t="s">
        <v>78</v>
      </c>
      <c r="E702" s="106" t="s">
        <v>339</v>
      </c>
      <c r="F702" s="106"/>
      <c r="G702" s="116">
        <v>5431900</v>
      </c>
      <c r="H702" s="116">
        <v>4720900</v>
      </c>
      <c r="I702" s="116">
        <v>4720900</v>
      </c>
    </row>
    <row r="703" spans="1:9" ht="94.5">
      <c r="A703" s="53" t="s">
        <v>35</v>
      </c>
      <c r="B703" s="106" t="s">
        <v>122</v>
      </c>
      <c r="C703" s="67" t="s">
        <v>106</v>
      </c>
      <c r="D703" s="67" t="s">
        <v>78</v>
      </c>
      <c r="E703" s="106" t="s">
        <v>339</v>
      </c>
      <c r="F703" s="106" t="s">
        <v>39</v>
      </c>
      <c r="G703" s="116">
        <v>5397800</v>
      </c>
      <c r="H703" s="116">
        <v>4686800</v>
      </c>
      <c r="I703" s="116">
        <v>4686800</v>
      </c>
    </row>
    <row r="704" spans="1:9" ht="47.25">
      <c r="A704" s="53" t="s">
        <v>160</v>
      </c>
      <c r="B704" s="106" t="s">
        <v>122</v>
      </c>
      <c r="C704" s="67" t="s">
        <v>106</v>
      </c>
      <c r="D704" s="67" t="s">
        <v>78</v>
      </c>
      <c r="E704" s="106" t="s">
        <v>339</v>
      </c>
      <c r="F704" s="106" t="s">
        <v>92</v>
      </c>
      <c r="G704" s="116">
        <v>34100</v>
      </c>
      <c r="H704" s="116">
        <v>34100</v>
      </c>
      <c r="I704" s="116">
        <v>34100</v>
      </c>
    </row>
    <row r="705" spans="1:9" ht="31.5">
      <c r="A705" s="53" t="s">
        <v>123</v>
      </c>
      <c r="B705" s="106" t="s">
        <v>122</v>
      </c>
      <c r="C705" s="67" t="s">
        <v>106</v>
      </c>
      <c r="D705" s="67" t="s">
        <v>78</v>
      </c>
      <c r="E705" s="106" t="s">
        <v>340</v>
      </c>
      <c r="F705" s="106"/>
      <c r="G705" s="116">
        <v>444700</v>
      </c>
      <c r="H705" s="116">
        <v>444700</v>
      </c>
      <c r="I705" s="116">
        <v>444700</v>
      </c>
    </row>
    <row r="706" spans="1:9" ht="267.75">
      <c r="A706" s="123" t="s">
        <v>839</v>
      </c>
      <c r="B706" s="106" t="s">
        <v>122</v>
      </c>
      <c r="C706" s="67" t="s">
        <v>106</v>
      </c>
      <c r="D706" s="67" t="s">
        <v>78</v>
      </c>
      <c r="E706" s="106" t="s">
        <v>499</v>
      </c>
      <c r="F706" s="106"/>
      <c r="G706" s="116">
        <v>344700</v>
      </c>
      <c r="H706" s="116">
        <v>344700</v>
      </c>
      <c r="I706" s="116">
        <v>344700</v>
      </c>
    </row>
    <row r="707" spans="1:9" ht="47.25">
      <c r="A707" s="53" t="s">
        <v>160</v>
      </c>
      <c r="B707" s="106" t="s">
        <v>122</v>
      </c>
      <c r="C707" s="67" t="s">
        <v>106</v>
      </c>
      <c r="D707" s="67" t="s">
        <v>78</v>
      </c>
      <c r="E707" s="106" t="s">
        <v>499</v>
      </c>
      <c r="F707" s="106" t="s">
        <v>92</v>
      </c>
      <c r="G707" s="116">
        <v>344700</v>
      </c>
      <c r="H707" s="116">
        <v>344700</v>
      </c>
      <c r="I707" s="116">
        <v>344700</v>
      </c>
    </row>
    <row r="708" spans="1:9" ht="47.25">
      <c r="A708" s="53" t="s">
        <v>207</v>
      </c>
      <c r="B708" s="106" t="s">
        <v>122</v>
      </c>
      <c r="C708" s="67" t="s">
        <v>106</v>
      </c>
      <c r="D708" s="67" t="s">
        <v>78</v>
      </c>
      <c r="E708" s="106" t="s">
        <v>341</v>
      </c>
      <c r="F708" s="106"/>
      <c r="G708" s="116">
        <v>100000</v>
      </c>
      <c r="H708" s="116">
        <v>100000</v>
      </c>
      <c r="I708" s="116">
        <v>100000</v>
      </c>
    </row>
    <row r="709" spans="1:9" ht="47.25">
      <c r="A709" s="53" t="s">
        <v>160</v>
      </c>
      <c r="B709" s="106" t="s">
        <v>122</v>
      </c>
      <c r="C709" s="67" t="s">
        <v>106</v>
      </c>
      <c r="D709" s="67" t="s">
        <v>78</v>
      </c>
      <c r="E709" s="106" t="s">
        <v>341</v>
      </c>
      <c r="F709" s="106" t="s">
        <v>92</v>
      </c>
      <c r="G709" s="116">
        <v>100000</v>
      </c>
      <c r="H709" s="116">
        <v>100000</v>
      </c>
      <c r="I709" s="116">
        <v>100000</v>
      </c>
    </row>
    <row r="710" spans="1:9" ht="15.75">
      <c r="A710" s="124" t="s">
        <v>764</v>
      </c>
      <c r="B710" s="125" t="s">
        <v>122</v>
      </c>
      <c r="C710" s="64" t="s">
        <v>108</v>
      </c>
      <c r="D710" s="64" t="s">
        <v>107</v>
      </c>
      <c r="E710" s="125"/>
      <c r="F710" s="125"/>
      <c r="G710" s="126">
        <v>81652892.700000003</v>
      </c>
      <c r="H710" s="126">
        <f>SUM(H781+H747+H720+H6631+H742+H711)</f>
        <v>40847747.390000001</v>
      </c>
      <c r="I710" s="126">
        <f>SUM(I781+I747+I720+I6631+I742+I711)</f>
        <v>41603138.640000001</v>
      </c>
    </row>
    <row r="711" spans="1:9" ht="15.75">
      <c r="A711" s="127" t="s">
        <v>73</v>
      </c>
      <c r="B711" s="128" t="s">
        <v>122</v>
      </c>
      <c r="C711" s="65" t="s">
        <v>108</v>
      </c>
      <c r="D711" s="65" t="s">
        <v>104</v>
      </c>
      <c r="E711" s="128"/>
      <c r="F711" s="128"/>
      <c r="G711" s="129">
        <v>820600</v>
      </c>
      <c r="H711" s="129">
        <v>820600</v>
      </c>
      <c r="I711" s="129">
        <v>820600</v>
      </c>
    </row>
    <row r="712" spans="1:9" ht="47.25">
      <c r="A712" s="53" t="s">
        <v>840</v>
      </c>
      <c r="B712" s="106" t="s">
        <v>122</v>
      </c>
      <c r="C712" s="66" t="s">
        <v>108</v>
      </c>
      <c r="D712" s="66" t="s">
        <v>104</v>
      </c>
      <c r="E712" s="106" t="s">
        <v>343</v>
      </c>
      <c r="F712" s="106"/>
      <c r="G712" s="116">
        <v>820600</v>
      </c>
      <c r="H712" s="116">
        <v>820600</v>
      </c>
      <c r="I712" s="116">
        <v>820600</v>
      </c>
    </row>
    <row r="713" spans="1:9" ht="15.75">
      <c r="A713" s="53" t="s">
        <v>46</v>
      </c>
      <c r="B713" s="106" t="s">
        <v>122</v>
      </c>
      <c r="C713" s="66" t="s">
        <v>108</v>
      </c>
      <c r="D713" s="66" t="s">
        <v>104</v>
      </c>
      <c r="E713" s="106" t="s">
        <v>344</v>
      </c>
      <c r="F713" s="106"/>
      <c r="G713" s="116">
        <v>800600</v>
      </c>
      <c r="H713" s="116">
        <v>800600</v>
      </c>
      <c r="I713" s="116">
        <v>800600</v>
      </c>
    </row>
    <row r="714" spans="1:9" ht="47.25">
      <c r="A714" s="53" t="s">
        <v>549</v>
      </c>
      <c r="B714" s="106" t="s">
        <v>122</v>
      </c>
      <c r="C714" s="66" t="s">
        <v>108</v>
      </c>
      <c r="D714" s="66" t="s">
        <v>104</v>
      </c>
      <c r="E714" s="106" t="s">
        <v>500</v>
      </c>
      <c r="F714" s="106"/>
      <c r="G714" s="116">
        <v>800600</v>
      </c>
      <c r="H714" s="116">
        <v>800600</v>
      </c>
      <c r="I714" s="116">
        <v>800600</v>
      </c>
    </row>
    <row r="715" spans="1:9" ht="94.5">
      <c r="A715" s="53" t="s">
        <v>35</v>
      </c>
      <c r="B715" s="106" t="s">
        <v>122</v>
      </c>
      <c r="C715" s="66" t="s">
        <v>108</v>
      </c>
      <c r="D715" s="66" t="s">
        <v>104</v>
      </c>
      <c r="E715" s="106" t="s">
        <v>500</v>
      </c>
      <c r="F715" s="106" t="s">
        <v>39</v>
      </c>
      <c r="G715" s="116">
        <v>762400</v>
      </c>
      <c r="H715" s="116">
        <v>614900</v>
      </c>
      <c r="I715" s="116">
        <v>614900</v>
      </c>
    </row>
    <row r="716" spans="1:9" ht="47.25">
      <c r="A716" s="53" t="s">
        <v>160</v>
      </c>
      <c r="B716" s="106" t="s">
        <v>122</v>
      </c>
      <c r="C716" s="66" t="s">
        <v>108</v>
      </c>
      <c r="D716" s="66" t="s">
        <v>104</v>
      </c>
      <c r="E716" s="106" t="s">
        <v>500</v>
      </c>
      <c r="F716" s="106" t="s">
        <v>92</v>
      </c>
      <c r="G716" s="116">
        <v>38200</v>
      </c>
      <c r="H716" s="116">
        <v>185700</v>
      </c>
      <c r="I716" s="116">
        <v>185700</v>
      </c>
    </row>
    <row r="717" spans="1:9" ht="31.5">
      <c r="A717" s="53" t="s">
        <v>123</v>
      </c>
      <c r="B717" s="106" t="s">
        <v>122</v>
      </c>
      <c r="C717" s="66" t="s">
        <v>108</v>
      </c>
      <c r="D717" s="66" t="s">
        <v>104</v>
      </c>
      <c r="E717" s="106" t="s">
        <v>345</v>
      </c>
      <c r="F717" s="106"/>
      <c r="G717" s="116">
        <v>20000</v>
      </c>
      <c r="H717" s="116">
        <v>20000</v>
      </c>
      <c r="I717" s="116">
        <v>20000</v>
      </c>
    </row>
    <row r="718" spans="1:9" ht="63">
      <c r="A718" s="53" t="s">
        <v>841</v>
      </c>
      <c r="B718" s="106" t="s">
        <v>122</v>
      </c>
      <c r="C718" s="66" t="s">
        <v>108</v>
      </c>
      <c r="D718" s="66" t="s">
        <v>104</v>
      </c>
      <c r="E718" s="106" t="s">
        <v>346</v>
      </c>
      <c r="F718" s="106"/>
      <c r="G718" s="116">
        <v>20000</v>
      </c>
      <c r="H718" s="116">
        <v>20000</v>
      </c>
      <c r="I718" s="116">
        <v>20000</v>
      </c>
    </row>
    <row r="719" spans="1:9" ht="47.25">
      <c r="A719" s="53" t="s">
        <v>160</v>
      </c>
      <c r="B719" s="106" t="s">
        <v>122</v>
      </c>
      <c r="C719" s="66" t="s">
        <v>108</v>
      </c>
      <c r="D719" s="66" t="s">
        <v>104</v>
      </c>
      <c r="E719" s="106" t="s">
        <v>346</v>
      </c>
      <c r="F719" s="106" t="s">
        <v>92</v>
      </c>
      <c r="G719" s="116">
        <v>20000</v>
      </c>
      <c r="H719" s="116">
        <v>20000</v>
      </c>
      <c r="I719" s="116">
        <v>20000</v>
      </c>
    </row>
    <row r="720" spans="1:9" ht="15.75">
      <c r="A720" s="127" t="s">
        <v>81</v>
      </c>
      <c r="B720" s="128" t="s">
        <v>122</v>
      </c>
      <c r="C720" s="65" t="s">
        <v>108</v>
      </c>
      <c r="D720" s="65" t="s">
        <v>109</v>
      </c>
      <c r="E720" s="128"/>
      <c r="F720" s="128"/>
      <c r="G720" s="129">
        <v>5943272.7199999997</v>
      </c>
      <c r="H720" s="129">
        <v>3509000</v>
      </c>
      <c r="I720" s="129">
        <v>3509000</v>
      </c>
    </row>
    <row r="721" spans="1:9" ht="47.25">
      <c r="A721" s="53" t="s">
        <v>842</v>
      </c>
      <c r="B721" s="106" t="s">
        <v>122</v>
      </c>
      <c r="C721" s="66" t="s">
        <v>108</v>
      </c>
      <c r="D721" s="66" t="s">
        <v>109</v>
      </c>
      <c r="E721" s="106" t="s">
        <v>347</v>
      </c>
      <c r="F721" s="106"/>
      <c r="G721" s="116">
        <v>2363372.7200000002</v>
      </c>
      <c r="H721" s="116">
        <v>460000</v>
      </c>
      <c r="I721" s="116">
        <v>460000</v>
      </c>
    </row>
    <row r="722" spans="1:9" ht="63">
      <c r="A722" s="53" t="s">
        <v>843</v>
      </c>
      <c r="B722" s="106" t="s">
        <v>122</v>
      </c>
      <c r="C722" s="66" t="s">
        <v>108</v>
      </c>
      <c r="D722" s="66" t="s">
        <v>109</v>
      </c>
      <c r="E722" s="106" t="s">
        <v>348</v>
      </c>
      <c r="F722" s="106"/>
      <c r="G722" s="116">
        <v>228272.72</v>
      </c>
      <c r="H722" s="116"/>
      <c r="I722" s="116"/>
    </row>
    <row r="723" spans="1:9" ht="31.5">
      <c r="A723" s="53" t="s">
        <v>123</v>
      </c>
      <c r="B723" s="106" t="s">
        <v>122</v>
      </c>
      <c r="C723" s="66" t="s">
        <v>108</v>
      </c>
      <c r="D723" s="66" t="s">
        <v>109</v>
      </c>
      <c r="E723" s="106" t="s">
        <v>349</v>
      </c>
      <c r="F723" s="106"/>
      <c r="G723" s="116">
        <v>228272.72</v>
      </c>
      <c r="H723" s="116"/>
      <c r="I723" s="116"/>
    </row>
    <row r="724" spans="1:9" ht="63">
      <c r="A724" s="53" t="s">
        <v>141</v>
      </c>
      <c r="B724" s="106" t="s">
        <v>122</v>
      </c>
      <c r="C724" s="66" t="s">
        <v>108</v>
      </c>
      <c r="D724" s="66" t="s">
        <v>109</v>
      </c>
      <c r="E724" s="106" t="s">
        <v>350</v>
      </c>
      <c r="F724" s="106"/>
      <c r="G724" s="116">
        <v>228272.72</v>
      </c>
      <c r="H724" s="116"/>
      <c r="I724" s="116"/>
    </row>
    <row r="725" spans="1:9" ht="47.25">
      <c r="A725" s="53" t="s">
        <v>160</v>
      </c>
      <c r="B725" s="106" t="s">
        <v>122</v>
      </c>
      <c r="C725" s="66" t="s">
        <v>108</v>
      </c>
      <c r="D725" s="66" t="s">
        <v>109</v>
      </c>
      <c r="E725" s="106" t="s">
        <v>350</v>
      </c>
      <c r="F725" s="106" t="s">
        <v>92</v>
      </c>
      <c r="G725" s="116">
        <v>228272.72</v>
      </c>
      <c r="H725" s="116"/>
      <c r="I725" s="116"/>
    </row>
    <row r="726" spans="1:9" ht="31.5">
      <c r="A726" s="53" t="s">
        <v>844</v>
      </c>
      <c r="B726" s="106" t="s">
        <v>122</v>
      </c>
      <c r="C726" s="66" t="s">
        <v>108</v>
      </c>
      <c r="D726" s="66" t="s">
        <v>109</v>
      </c>
      <c r="E726" s="106" t="s">
        <v>351</v>
      </c>
      <c r="F726" s="106"/>
      <c r="G726" s="116">
        <v>1190000</v>
      </c>
      <c r="H726" s="116">
        <v>460000</v>
      </c>
      <c r="I726" s="116">
        <v>460000</v>
      </c>
    </row>
    <row r="727" spans="1:9" ht="31.5">
      <c r="A727" s="53" t="s">
        <v>123</v>
      </c>
      <c r="B727" s="106" t="s">
        <v>122</v>
      </c>
      <c r="C727" s="66" t="s">
        <v>108</v>
      </c>
      <c r="D727" s="66" t="s">
        <v>109</v>
      </c>
      <c r="E727" s="106" t="s">
        <v>352</v>
      </c>
      <c r="F727" s="106"/>
      <c r="G727" s="116">
        <v>1190000</v>
      </c>
      <c r="H727" s="116">
        <v>460000</v>
      </c>
      <c r="I727" s="116">
        <v>460000</v>
      </c>
    </row>
    <row r="728" spans="1:9" ht="31.5">
      <c r="A728" s="53" t="s">
        <v>203</v>
      </c>
      <c r="B728" s="106" t="s">
        <v>122</v>
      </c>
      <c r="C728" s="66" t="s">
        <v>108</v>
      </c>
      <c r="D728" s="66" t="s">
        <v>109</v>
      </c>
      <c r="E728" s="106" t="s">
        <v>353</v>
      </c>
      <c r="F728" s="106"/>
      <c r="G728" s="116">
        <v>460000</v>
      </c>
      <c r="H728" s="116">
        <v>460000</v>
      </c>
      <c r="I728" s="116">
        <v>460000</v>
      </c>
    </row>
    <row r="729" spans="1:9" ht="47.25">
      <c r="A729" s="53" t="s">
        <v>160</v>
      </c>
      <c r="B729" s="106" t="s">
        <v>122</v>
      </c>
      <c r="C729" s="66" t="s">
        <v>108</v>
      </c>
      <c r="D729" s="66" t="s">
        <v>109</v>
      </c>
      <c r="E729" s="106" t="s">
        <v>353</v>
      </c>
      <c r="F729" s="106" t="s">
        <v>92</v>
      </c>
      <c r="G729" s="116">
        <v>210000</v>
      </c>
      <c r="H729" s="116">
        <v>260000</v>
      </c>
      <c r="I729" s="116">
        <v>260000</v>
      </c>
    </row>
    <row r="730" spans="1:9" ht="31.5">
      <c r="A730" s="53" t="s">
        <v>36</v>
      </c>
      <c r="B730" s="106" t="s">
        <v>122</v>
      </c>
      <c r="C730" s="66" t="s">
        <v>108</v>
      </c>
      <c r="D730" s="66" t="s">
        <v>109</v>
      </c>
      <c r="E730" s="106" t="s">
        <v>353</v>
      </c>
      <c r="F730" s="106" t="s">
        <v>37</v>
      </c>
      <c r="G730" s="116">
        <v>212500</v>
      </c>
      <c r="H730" s="116">
        <v>175000</v>
      </c>
      <c r="I730" s="116">
        <v>175000</v>
      </c>
    </row>
    <row r="731" spans="1:9" ht="15.75">
      <c r="A731" s="53" t="s">
        <v>156</v>
      </c>
      <c r="B731" s="106" t="s">
        <v>122</v>
      </c>
      <c r="C731" s="66" t="s">
        <v>108</v>
      </c>
      <c r="D731" s="66" t="s">
        <v>109</v>
      </c>
      <c r="E731" s="106" t="s">
        <v>353</v>
      </c>
      <c r="F731" s="106" t="s">
        <v>157</v>
      </c>
      <c r="G731" s="116">
        <v>37500</v>
      </c>
      <c r="H731" s="116">
        <v>25000</v>
      </c>
      <c r="I731" s="116">
        <v>25000</v>
      </c>
    </row>
    <row r="732" spans="1:9" ht="78.75">
      <c r="A732" s="53" t="s">
        <v>550</v>
      </c>
      <c r="B732" s="106" t="s">
        <v>122</v>
      </c>
      <c r="C732" s="66" t="s">
        <v>108</v>
      </c>
      <c r="D732" s="66" t="s">
        <v>109</v>
      </c>
      <c r="E732" s="106" t="s">
        <v>501</v>
      </c>
      <c r="F732" s="106"/>
      <c r="G732" s="116">
        <v>730000</v>
      </c>
      <c r="H732" s="116"/>
      <c r="I732" s="116"/>
    </row>
    <row r="733" spans="1:9" ht="47.25">
      <c r="A733" s="53" t="s">
        <v>160</v>
      </c>
      <c r="B733" s="106" t="s">
        <v>122</v>
      </c>
      <c r="C733" s="66" t="s">
        <v>108</v>
      </c>
      <c r="D733" s="66" t="s">
        <v>109</v>
      </c>
      <c r="E733" s="106" t="s">
        <v>501</v>
      </c>
      <c r="F733" s="106" t="s">
        <v>92</v>
      </c>
      <c r="G733" s="116">
        <v>730000</v>
      </c>
      <c r="H733" s="116"/>
      <c r="I733" s="116"/>
    </row>
    <row r="734" spans="1:9" ht="63">
      <c r="A734" s="53" t="s">
        <v>442</v>
      </c>
      <c r="B734" s="106" t="s">
        <v>122</v>
      </c>
      <c r="C734" s="66" t="s">
        <v>108</v>
      </c>
      <c r="D734" s="66" t="s">
        <v>109</v>
      </c>
      <c r="E734" s="106" t="s">
        <v>436</v>
      </c>
      <c r="F734" s="106"/>
      <c r="G734" s="116">
        <v>945100</v>
      </c>
      <c r="H734" s="116"/>
      <c r="I734" s="116"/>
    </row>
    <row r="735" spans="1:9" ht="31.5">
      <c r="A735" s="53" t="s">
        <v>123</v>
      </c>
      <c r="B735" s="106" t="s">
        <v>122</v>
      </c>
      <c r="C735" s="66" t="s">
        <v>108</v>
      </c>
      <c r="D735" s="66" t="s">
        <v>109</v>
      </c>
      <c r="E735" s="106" t="s">
        <v>437</v>
      </c>
      <c r="F735" s="106"/>
      <c r="G735" s="116">
        <v>945100</v>
      </c>
      <c r="H735" s="116"/>
      <c r="I735" s="116"/>
    </row>
    <row r="736" spans="1:9" ht="31.5">
      <c r="A736" s="53" t="s">
        <v>443</v>
      </c>
      <c r="B736" s="106" t="s">
        <v>122</v>
      </c>
      <c r="C736" s="66" t="s">
        <v>108</v>
      </c>
      <c r="D736" s="66" t="s">
        <v>109</v>
      </c>
      <c r="E736" s="106" t="s">
        <v>502</v>
      </c>
      <c r="F736" s="106"/>
      <c r="G736" s="116">
        <v>945100</v>
      </c>
      <c r="H736" s="116"/>
      <c r="I736" s="116"/>
    </row>
    <row r="737" spans="1:9" ht="47.25">
      <c r="A737" s="53" t="s">
        <v>151</v>
      </c>
      <c r="B737" s="106" t="s">
        <v>122</v>
      </c>
      <c r="C737" s="66" t="s">
        <v>108</v>
      </c>
      <c r="D737" s="66" t="s">
        <v>109</v>
      </c>
      <c r="E737" s="106" t="s">
        <v>502</v>
      </c>
      <c r="F737" s="106" t="s">
        <v>3</v>
      </c>
      <c r="G737" s="116">
        <v>945100</v>
      </c>
      <c r="H737" s="116"/>
      <c r="I737" s="116"/>
    </row>
    <row r="738" spans="1:9" ht="15.75">
      <c r="A738" s="53" t="s">
        <v>47</v>
      </c>
      <c r="B738" s="106" t="s">
        <v>122</v>
      </c>
      <c r="C738" s="66" t="s">
        <v>108</v>
      </c>
      <c r="D738" s="66" t="s">
        <v>109</v>
      </c>
      <c r="E738" s="106" t="s">
        <v>225</v>
      </c>
      <c r="F738" s="106"/>
      <c r="G738" s="116">
        <v>3579900</v>
      </c>
      <c r="H738" s="116">
        <v>3049000</v>
      </c>
      <c r="I738" s="116">
        <v>3049000</v>
      </c>
    </row>
    <row r="739" spans="1:9" ht="15.75">
      <c r="A739" s="53" t="s">
        <v>46</v>
      </c>
      <c r="B739" s="106" t="s">
        <v>122</v>
      </c>
      <c r="C739" s="66" t="s">
        <v>108</v>
      </c>
      <c r="D739" s="66" t="s">
        <v>109</v>
      </c>
      <c r="E739" s="106" t="s">
        <v>226</v>
      </c>
      <c r="F739" s="106"/>
      <c r="G739" s="116">
        <v>3579900</v>
      </c>
      <c r="H739" s="116">
        <v>3049000</v>
      </c>
      <c r="I739" s="116">
        <v>3049000</v>
      </c>
    </row>
    <row r="740" spans="1:9" ht="31.5">
      <c r="A740" s="53" t="s">
        <v>198</v>
      </c>
      <c r="B740" s="106" t="s">
        <v>122</v>
      </c>
      <c r="C740" s="66" t="s">
        <v>108</v>
      </c>
      <c r="D740" s="66" t="s">
        <v>109</v>
      </c>
      <c r="E740" s="106" t="s">
        <v>227</v>
      </c>
      <c r="F740" s="106"/>
      <c r="G740" s="116">
        <v>3579900</v>
      </c>
      <c r="H740" s="116">
        <v>3049000</v>
      </c>
      <c r="I740" s="116">
        <v>3049000</v>
      </c>
    </row>
    <row r="741" spans="1:9" ht="94.5">
      <c r="A741" s="53" t="s">
        <v>35</v>
      </c>
      <c r="B741" s="106" t="s">
        <v>122</v>
      </c>
      <c r="C741" s="66" t="s">
        <v>108</v>
      </c>
      <c r="D741" s="66" t="s">
        <v>109</v>
      </c>
      <c r="E741" s="106" t="s">
        <v>227</v>
      </c>
      <c r="F741" s="106" t="s">
        <v>39</v>
      </c>
      <c r="G741" s="116">
        <v>3579900</v>
      </c>
      <c r="H741" s="116">
        <v>3049000</v>
      </c>
      <c r="I741" s="116">
        <v>3049000</v>
      </c>
    </row>
    <row r="742" spans="1:9" ht="15.75">
      <c r="A742" s="127" t="s">
        <v>354</v>
      </c>
      <c r="B742" s="128" t="s">
        <v>122</v>
      </c>
      <c r="C742" s="70" t="s">
        <v>108</v>
      </c>
      <c r="D742" s="70" t="s">
        <v>82</v>
      </c>
      <c r="E742" s="128"/>
      <c r="F742" s="128"/>
      <c r="G742" s="129">
        <v>17859802.600000001</v>
      </c>
      <c r="H742" s="129">
        <v>6320961.1399999997</v>
      </c>
      <c r="I742" s="129">
        <v>6320961.1399999997</v>
      </c>
    </row>
    <row r="743" spans="1:9" ht="47.25">
      <c r="A743" s="53" t="s">
        <v>211</v>
      </c>
      <c r="B743" s="106" t="s">
        <v>122</v>
      </c>
      <c r="C743" s="67" t="s">
        <v>108</v>
      </c>
      <c r="D743" s="67" t="s">
        <v>82</v>
      </c>
      <c r="E743" s="106" t="s">
        <v>212</v>
      </c>
      <c r="F743" s="106"/>
      <c r="G743" s="116">
        <v>17859802.600000001</v>
      </c>
      <c r="H743" s="116">
        <v>6320961.1399999997</v>
      </c>
      <c r="I743" s="116">
        <v>6320961.1399999997</v>
      </c>
    </row>
    <row r="744" spans="1:9" ht="31.5">
      <c r="A744" s="53" t="s">
        <v>123</v>
      </c>
      <c r="B744" s="106" t="s">
        <v>122</v>
      </c>
      <c r="C744" s="67" t="s">
        <v>108</v>
      </c>
      <c r="D744" s="67" t="s">
        <v>82</v>
      </c>
      <c r="E744" s="106" t="s">
        <v>213</v>
      </c>
      <c r="F744" s="106"/>
      <c r="G744" s="116">
        <v>17859802.600000001</v>
      </c>
      <c r="H744" s="116">
        <v>6320961.1399999997</v>
      </c>
      <c r="I744" s="116">
        <v>6320961.1399999997</v>
      </c>
    </row>
    <row r="745" spans="1:9" ht="78.75">
      <c r="A745" s="53" t="s">
        <v>546</v>
      </c>
      <c r="B745" s="106" t="s">
        <v>122</v>
      </c>
      <c r="C745" s="67" t="s">
        <v>108</v>
      </c>
      <c r="D745" s="67" t="s">
        <v>82</v>
      </c>
      <c r="E745" s="106" t="s">
        <v>503</v>
      </c>
      <c r="F745" s="106"/>
      <c r="G745" s="116">
        <v>17859802.600000001</v>
      </c>
      <c r="H745" s="116">
        <v>6320961.1399999997</v>
      </c>
      <c r="I745" s="116">
        <v>6320961.1399999997</v>
      </c>
    </row>
    <row r="746" spans="1:9" ht="47.25">
      <c r="A746" s="53" t="s">
        <v>160</v>
      </c>
      <c r="B746" s="106" t="s">
        <v>122</v>
      </c>
      <c r="C746" s="67" t="s">
        <v>108</v>
      </c>
      <c r="D746" s="67" t="s">
        <v>82</v>
      </c>
      <c r="E746" s="106" t="s">
        <v>503</v>
      </c>
      <c r="F746" s="106" t="s">
        <v>92</v>
      </c>
      <c r="G746" s="116">
        <v>17859802.600000001</v>
      </c>
      <c r="H746" s="116">
        <v>6320961.1399999997</v>
      </c>
      <c r="I746" s="116">
        <v>6320961.1399999997</v>
      </c>
    </row>
    <row r="747" spans="1:9" ht="15.75">
      <c r="A747" s="127" t="s">
        <v>765</v>
      </c>
      <c r="B747" s="128" t="s">
        <v>122</v>
      </c>
      <c r="C747" s="65" t="s">
        <v>108</v>
      </c>
      <c r="D747" s="65" t="s">
        <v>77</v>
      </c>
      <c r="E747" s="128"/>
      <c r="F747" s="128"/>
      <c r="G747" s="129">
        <v>56814217.380000003</v>
      </c>
      <c r="H747" s="129">
        <f t="shared" ref="H747:I747" si="4">SUM(H748)</f>
        <v>29982186.25</v>
      </c>
      <c r="I747" s="129">
        <f t="shared" si="4"/>
        <v>30737577.5</v>
      </c>
    </row>
    <row r="748" spans="1:9" ht="63">
      <c r="A748" s="53" t="s">
        <v>766</v>
      </c>
      <c r="B748" s="106" t="s">
        <v>122</v>
      </c>
      <c r="C748" s="66" t="s">
        <v>108</v>
      </c>
      <c r="D748" s="66" t="s">
        <v>77</v>
      </c>
      <c r="E748" s="106" t="s">
        <v>243</v>
      </c>
      <c r="F748" s="106"/>
      <c r="G748" s="116">
        <v>35074217.380000003</v>
      </c>
      <c r="H748" s="116">
        <f t="shared" ref="H748:I748" si="5">SUM(H749+H760+H770+H753)</f>
        <v>29982186.25</v>
      </c>
      <c r="I748" s="116">
        <f t="shared" si="5"/>
        <v>30737577.5</v>
      </c>
    </row>
    <row r="749" spans="1:9" ht="63">
      <c r="A749" s="53" t="s">
        <v>95</v>
      </c>
      <c r="B749" s="106" t="s">
        <v>122</v>
      </c>
      <c r="C749" s="66" t="s">
        <v>108</v>
      </c>
      <c r="D749" s="66" t="s">
        <v>77</v>
      </c>
      <c r="E749" s="106" t="s">
        <v>244</v>
      </c>
      <c r="F749" s="106"/>
      <c r="G749" s="116">
        <f>SUM(G750)</f>
        <v>4224891.9000000004</v>
      </c>
      <c r="H749" s="116">
        <v>6022440</v>
      </c>
      <c r="I749" s="116">
        <v>6189730</v>
      </c>
    </row>
    <row r="750" spans="1:9" ht="15.75">
      <c r="A750" s="53" t="s">
        <v>17</v>
      </c>
      <c r="B750" s="106" t="s">
        <v>122</v>
      </c>
      <c r="C750" s="66" t="s">
        <v>108</v>
      </c>
      <c r="D750" s="66" t="s">
        <v>77</v>
      </c>
      <c r="E750" s="106" t="s">
        <v>245</v>
      </c>
      <c r="F750" s="106"/>
      <c r="G750" s="116">
        <f>SUM(G751)</f>
        <v>4224891.9000000004</v>
      </c>
      <c r="H750" s="116">
        <v>6022440</v>
      </c>
      <c r="I750" s="116">
        <v>6189730</v>
      </c>
    </row>
    <row r="751" spans="1:9" ht="47.25">
      <c r="A751" s="53" t="s">
        <v>767</v>
      </c>
      <c r="B751" s="106" t="s">
        <v>122</v>
      </c>
      <c r="C751" s="66" t="s">
        <v>108</v>
      </c>
      <c r="D751" s="66" t="s">
        <v>77</v>
      </c>
      <c r="E751" s="106" t="s">
        <v>246</v>
      </c>
      <c r="F751" s="106"/>
      <c r="G751" s="116">
        <f>SUM(G752)</f>
        <v>4224891.9000000004</v>
      </c>
      <c r="H751" s="116">
        <v>6022440</v>
      </c>
      <c r="I751" s="116">
        <v>6189730</v>
      </c>
    </row>
    <row r="752" spans="1:9" ht="15.75">
      <c r="A752" s="53" t="s">
        <v>91</v>
      </c>
      <c r="B752" s="106" t="s">
        <v>122</v>
      </c>
      <c r="C752" s="66" t="s">
        <v>108</v>
      </c>
      <c r="D752" s="66" t="s">
        <v>77</v>
      </c>
      <c r="E752" s="106" t="s">
        <v>246</v>
      </c>
      <c r="F752" s="106" t="s">
        <v>132</v>
      </c>
      <c r="G752" s="116">
        <v>4224891.9000000004</v>
      </c>
      <c r="H752" s="116">
        <v>6022440</v>
      </c>
      <c r="I752" s="116">
        <v>6189730</v>
      </c>
    </row>
    <row r="753" spans="1:9" ht="47.25">
      <c r="A753" s="53" t="s">
        <v>158</v>
      </c>
      <c r="B753" s="106" t="s">
        <v>122</v>
      </c>
      <c r="C753" s="66" t="s">
        <v>108</v>
      </c>
      <c r="D753" s="66" t="s">
        <v>77</v>
      </c>
      <c r="E753" s="106" t="s">
        <v>247</v>
      </c>
      <c r="F753" s="106"/>
      <c r="G753" s="116">
        <v>4110000</v>
      </c>
      <c r="H753" s="116">
        <v>2200000</v>
      </c>
      <c r="I753" s="116">
        <v>2200000</v>
      </c>
    </row>
    <row r="754" spans="1:9" ht="94.5">
      <c r="A754" s="53" t="s">
        <v>179</v>
      </c>
      <c r="B754" s="106" t="s">
        <v>122</v>
      </c>
      <c r="C754" s="66" t="s">
        <v>108</v>
      </c>
      <c r="D754" s="66" t="s">
        <v>77</v>
      </c>
      <c r="E754" s="106" t="s">
        <v>1257</v>
      </c>
      <c r="F754" s="106"/>
      <c r="G754" s="116">
        <v>1413126.18</v>
      </c>
      <c r="H754" s="116">
        <v>2200000</v>
      </c>
      <c r="I754" s="116">
        <v>2200000</v>
      </c>
    </row>
    <row r="755" spans="1:9" ht="47.25">
      <c r="A755" s="53" t="s">
        <v>449</v>
      </c>
      <c r="B755" s="106" t="s">
        <v>122</v>
      </c>
      <c r="C755" s="66" t="s">
        <v>108</v>
      </c>
      <c r="D755" s="66" t="s">
        <v>77</v>
      </c>
      <c r="E755" s="106" t="s">
        <v>1258</v>
      </c>
      <c r="F755" s="106"/>
      <c r="G755" s="116">
        <v>1413126.18</v>
      </c>
      <c r="H755" s="116">
        <v>2200000</v>
      </c>
      <c r="I755" s="116">
        <v>2200000</v>
      </c>
    </row>
    <row r="756" spans="1:9" ht="15.75">
      <c r="A756" s="53" t="s">
        <v>91</v>
      </c>
      <c r="B756" s="106" t="s">
        <v>122</v>
      </c>
      <c r="C756" s="66" t="s">
        <v>108</v>
      </c>
      <c r="D756" s="66" t="s">
        <v>77</v>
      </c>
      <c r="E756" s="106" t="s">
        <v>1258</v>
      </c>
      <c r="F756" s="106" t="s">
        <v>132</v>
      </c>
      <c r="G756" s="116">
        <v>1413126.18</v>
      </c>
      <c r="H756" s="116">
        <v>2200000</v>
      </c>
      <c r="I756" s="116">
        <v>2200000</v>
      </c>
    </row>
    <row r="757" spans="1:9" ht="31.5">
      <c r="A757" s="53" t="s">
        <v>123</v>
      </c>
      <c r="B757" s="106" t="s">
        <v>122</v>
      </c>
      <c r="C757" s="66" t="s">
        <v>108</v>
      </c>
      <c r="D757" s="66" t="s">
        <v>77</v>
      </c>
      <c r="E757" s="106" t="s">
        <v>1259</v>
      </c>
      <c r="F757" s="106"/>
      <c r="G757" s="116">
        <v>2696873.82</v>
      </c>
      <c r="H757" s="116">
        <v>0</v>
      </c>
      <c r="I757" s="116">
        <v>0</v>
      </c>
    </row>
    <row r="758" spans="1:9" ht="47.25">
      <c r="A758" s="53" t="s">
        <v>449</v>
      </c>
      <c r="B758" s="106" t="s">
        <v>122</v>
      </c>
      <c r="C758" s="66" t="s">
        <v>108</v>
      </c>
      <c r="D758" s="66" t="s">
        <v>77</v>
      </c>
      <c r="E758" s="106" t="s">
        <v>1260</v>
      </c>
      <c r="F758" s="106"/>
      <c r="G758" s="116">
        <v>2696873.82</v>
      </c>
      <c r="H758" s="116">
        <v>0</v>
      </c>
      <c r="I758" s="116">
        <v>0</v>
      </c>
    </row>
    <row r="759" spans="1:9" ht="47.25">
      <c r="A759" s="53" t="s">
        <v>160</v>
      </c>
      <c r="B759" s="106" t="s">
        <v>122</v>
      </c>
      <c r="C759" s="66" t="s">
        <v>108</v>
      </c>
      <c r="D759" s="66" t="s">
        <v>77</v>
      </c>
      <c r="E759" s="106" t="s">
        <v>1260</v>
      </c>
      <c r="F759" s="106" t="s">
        <v>92</v>
      </c>
      <c r="G759" s="116">
        <v>2696873.82</v>
      </c>
      <c r="H759" s="116">
        <v>0</v>
      </c>
      <c r="I759" s="116">
        <v>0</v>
      </c>
    </row>
    <row r="760" spans="1:9" ht="63">
      <c r="A760" s="53" t="s">
        <v>4</v>
      </c>
      <c r="B760" s="106" t="s">
        <v>122</v>
      </c>
      <c r="C760" s="66" t="s">
        <v>108</v>
      </c>
      <c r="D760" s="66" t="s">
        <v>77</v>
      </c>
      <c r="E760" s="106" t="s">
        <v>248</v>
      </c>
      <c r="F760" s="106"/>
      <c r="G760" s="116">
        <v>12463130.23</v>
      </c>
      <c r="H760" s="116">
        <v>21759746.25</v>
      </c>
      <c r="I760" s="116">
        <v>22347847.5</v>
      </c>
    </row>
    <row r="761" spans="1:9" ht="94.5">
      <c r="A761" s="53" t="s">
        <v>179</v>
      </c>
      <c r="B761" s="106" t="s">
        <v>122</v>
      </c>
      <c r="C761" s="66" t="s">
        <v>108</v>
      </c>
      <c r="D761" s="66" t="s">
        <v>77</v>
      </c>
      <c r="E761" s="106" t="s">
        <v>1261</v>
      </c>
      <c r="F761" s="106"/>
      <c r="G761" s="116">
        <v>12463130.23</v>
      </c>
      <c r="H761" s="116">
        <v>21759746.25</v>
      </c>
      <c r="I761" s="116">
        <v>22347847.5</v>
      </c>
    </row>
    <row r="762" spans="1:9" ht="47.25">
      <c r="A762" s="53" t="s">
        <v>768</v>
      </c>
      <c r="B762" s="106" t="s">
        <v>122</v>
      </c>
      <c r="C762" s="66" t="s">
        <v>108</v>
      </c>
      <c r="D762" s="66" t="s">
        <v>77</v>
      </c>
      <c r="E762" s="106" t="s">
        <v>1262</v>
      </c>
      <c r="F762" s="106"/>
      <c r="G762" s="116">
        <v>11475465.189999999</v>
      </c>
      <c r="H762" s="116">
        <v>21759746.25</v>
      </c>
      <c r="I762" s="116">
        <v>22347847.5</v>
      </c>
    </row>
    <row r="763" spans="1:9" ht="15.75">
      <c r="A763" s="53" t="s">
        <v>91</v>
      </c>
      <c r="B763" s="106" t="s">
        <v>122</v>
      </c>
      <c r="C763" s="66" t="s">
        <v>108</v>
      </c>
      <c r="D763" s="66" t="s">
        <v>77</v>
      </c>
      <c r="E763" s="106" t="s">
        <v>1262</v>
      </c>
      <c r="F763" s="106" t="s">
        <v>132</v>
      </c>
      <c r="G763" s="116">
        <v>11475465.189999999</v>
      </c>
      <c r="H763" s="116">
        <v>21759746.25</v>
      </c>
      <c r="I763" s="116">
        <v>22347847.5</v>
      </c>
    </row>
    <row r="764" spans="1:9" ht="47.25">
      <c r="A764" s="53" t="s">
        <v>96</v>
      </c>
      <c r="B764" s="106" t="s">
        <v>122</v>
      </c>
      <c r="C764" s="66" t="s">
        <v>108</v>
      </c>
      <c r="D764" s="66" t="s">
        <v>77</v>
      </c>
      <c r="E764" s="106" t="s">
        <v>1346</v>
      </c>
      <c r="F764" s="106"/>
      <c r="G764" s="116">
        <v>987665.04</v>
      </c>
      <c r="H764" s="116"/>
      <c r="I764" s="116"/>
    </row>
    <row r="765" spans="1:9" ht="15.75">
      <c r="A765" s="53" t="s">
        <v>91</v>
      </c>
      <c r="B765" s="106" t="s">
        <v>122</v>
      </c>
      <c r="C765" s="66" t="s">
        <v>108</v>
      </c>
      <c r="D765" s="66" t="s">
        <v>77</v>
      </c>
      <c r="E765" s="106" t="s">
        <v>1346</v>
      </c>
      <c r="F765" s="106" t="s">
        <v>132</v>
      </c>
      <c r="G765" s="116">
        <v>987665.04</v>
      </c>
      <c r="H765" s="116"/>
      <c r="I765" s="116"/>
    </row>
    <row r="766" spans="1:9" ht="63">
      <c r="A766" s="53" t="s">
        <v>769</v>
      </c>
      <c r="B766" s="106" t="s">
        <v>122</v>
      </c>
      <c r="C766" s="66" t="s">
        <v>108</v>
      </c>
      <c r="D766" s="66" t="s">
        <v>77</v>
      </c>
      <c r="E766" s="106" t="s">
        <v>249</v>
      </c>
      <c r="F766" s="106"/>
      <c r="G766" s="116">
        <v>1493609</v>
      </c>
      <c r="H766" s="116"/>
      <c r="I766" s="116"/>
    </row>
    <row r="767" spans="1:9" ht="94.5">
      <c r="A767" s="53" t="s">
        <v>179</v>
      </c>
      <c r="B767" s="106" t="s">
        <v>122</v>
      </c>
      <c r="C767" s="66" t="s">
        <v>108</v>
      </c>
      <c r="D767" s="66" t="s">
        <v>77</v>
      </c>
      <c r="E767" s="106" t="s">
        <v>1263</v>
      </c>
      <c r="F767" s="106"/>
      <c r="G767" s="116">
        <v>1493609</v>
      </c>
      <c r="H767" s="116"/>
      <c r="I767" s="116"/>
    </row>
    <row r="768" spans="1:9" ht="63">
      <c r="A768" s="53" t="s">
        <v>770</v>
      </c>
      <c r="B768" s="106" t="s">
        <v>122</v>
      </c>
      <c r="C768" s="66" t="s">
        <v>108</v>
      </c>
      <c r="D768" s="66" t="s">
        <v>77</v>
      </c>
      <c r="E768" s="106" t="s">
        <v>1264</v>
      </c>
      <c r="F768" s="106"/>
      <c r="G768" s="116">
        <v>1493609</v>
      </c>
      <c r="H768" s="116"/>
      <c r="I768" s="116"/>
    </row>
    <row r="769" spans="1:9" ht="15.75">
      <c r="A769" s="53" t="s">
        <v>91</v>
      </c>
      <c r="B769" s="106" t="s">
        <v>122</v>
      </c>
      <c r="C769" s="66" t="s">
        <v>108</v>
      </c>
      <c r="D769" s="66" t="s">
        <v>77</v>
      </c>
      <c r="E769" s="106" t="s">
        <v>1264</v>
      </c>
      <c r="F769" s="106" t="s">
        <v>132</v>
      </c>
      <c r="G769" s="116">
        <v>1493609</v>
      </c>
      <c r="H769" s="116"/>
      <c r="I769" s="116"/>
    </row>
    <row r="770" spans="1:9" ht="63">
      <c r="A770" s="53" t="s">
        <v>20</v>
      </c>
      <c r="B770" s="106" t="s">
        <v>122</v>
      </c>
      <c r="C770" s="66" t="s">
        <v>108</v>
      </c>
      <c r="D770" s="66" t="s">
        <v>77</v>
      </c>
      <c r="E770" s="106" t="s">
        <v>250</v>
      </c>
      <c r="F770" s="106"/>
      <c r="G770" s="116">
        <v>12782586.25</v>
      </c>
      <c r="H770" s="116"/>
      <c r="I770" s="116"/>
    </row>
    <row r="771" spans="1:9" ht="94.5">
      <c r="A771" s="53" t="s">
        <v>179</v>
      </c>
      <c r="B771" s="106" t="s">
        <v>122</v>
      </c>
      <c r="C771" s="66" t="s">
        <v>108</v>
      </c>
      <c r="D771" s="66" t="s">
        <v>77</v>
      </c>
      <c r="E771" s="106" t="s">
        <v>1265</v>
      </c>
      <c r="F771" s="106"/>
      <c r="G771" s="116">
        <v>5796316.5</v>
      </c>
      <c r="H771" s="116"/>
      <c r="I771" s="116"/>
    </row>
    <row r="772" spans="1:9" ht="63">
      <c r="A772" s="53" t="s">
        <v>64</v>
      </c>
      <c r="B772" s="106" t="s">
        <v>122</v>
      </c>
      <c r="C772" s="66" t="s">
        <v>108</v>
      </c>
      <c r="D772" s="66" t="s">
        <v>77</v>
      </c>
      <c r="E772" s="106" t="s">
        <v>1266</v>
      </c>
      <c r="F772" s="106"/>
      <c r="G772" s="116">
        <v>5796316.5</v>
      </c>
      <c r="H772" s="116"/>
      <c r="I772" s="116"/>
    </row>
    <row r="773" spans="1:9" ht="15.75">
      <c r="A773" s="53" t="s">
        <v>91</v>
      </c>
      <c r="B773" s="106" t="s">
        <v>122</v>
      </c>
      <c r="C773" s="66" t="s">
        <v>108</v>
      </c>
      <c r="D773" s="66" t="s">
        <v>77</v>
      </c>
      <c r="E773" s="106" t="s">
        <v>1266</v>
      </c>
      <c r="F773" s="106" t="s">
        <v>132</v>
      </c>
      <c r="G773" s="116">
        <v>5796316.5</v>
      </c>
      <c r="H773" s="116"/>
      <c r="I773" s="116"/>
    </row>
    <row r="774" spans="1:9" ht="31.5">
      <c r="A774" s="53" t="s">
        <v>123</v>
      </c>
      <c r="B774" s="106" t="s">
        <v>122</v>
      </c>
      <c r="C774" s="66" t="s">
        <v>108</v>
      </c>
      <c r="D774" s="66" t="s">
        <v>77</v>
      </c>
      <c r="E774" s="106" t="s">
        <v>910</v>
      </c>
      <c r="F774" s="106"/>
      <c r="G774" s="116">
        <v>6986269.75</v>
      </c>
      <c r="H774" s="116"/>
      <c r="I774" s="116"/>
    </row>
    <row r="775" spans="1:9" ht="47.25">
      <c r="A775" s="53" t="s">
        <v>96</v>
      </c>
      <c r="B775" s="106" t="s">
        <v>122</v>
      </c>
      <c r="C775" s="66" t="s">
        <v>108</v>
      </c>
      <c r="D775" s="66" t="s">
        <v>77</v>
      </c>
      <c r="E775" s="106" t="s">
        <v>911</v>
      </c>
      <c r="F775" s="106"/>
      <c r="G775" s="116">
        <v>6986269.75</v>
      </c>
      <c r="H775" s="116"/>
      <c r="I775" s="116"/>
    </row>
    <row r="776" spans="1:9" ht="47.25">
      <c r="A776" s="53" t="s">
        <v>160</v>
      </c>
      <c r="B776" s="106" t="s">
        <v>122</v>
      </c>
      <c r="C776" s="66" t="s">
        <v>108</v>
      </c>
      <c r="D776" s="66" t="s">
        <v>77</v>
      </c>
      <c r="E776" s="106" t="s">
        <v>911</v>
      </c>
      <c r="F776" s="106" t="s">
        <v>92</v>
      </c>
      <c r="G776" s="116">
        <v>6986269.75</v>
      </c>
      <c r="H776" s="116"/>
      <c r="I776" s="116"/>
    </row>
    <row r="777" spans="1:9" ht="78.75">
      <c r="A777" s="53" t="s">
        <v>754</v>
      </c>
      <c r="B777" s="106" t="s">
        <v>122</v>
      </c>
      <c r="C777" s="66" t="s">
        <v>108</v>
      </c>
      <c r="D777" s="66" t="s">
        <v>77</v>
      </c>
      <c r="E777" s="106" t="s">
        <v>387</v>
      </c>
      <c r="F777" s="106"/>
      <c r="G777" s="116">
        <v>21740000</v>
      </c>
      <c r="H777" s="116"/>
      <c r="I777" s="116"/>
    </row>
    <row r="778" spans="1:9" ht="31.5">
      <c r="A778" s="53" t="s">
        <v>123</v>
      </c>
      <c r="B778" s="106" t="s">
        <v>122</v>
      </c>
      <c r="C778" s="66" t="s">
        <v>108</v>
      </c>
      <c r="D778" s="66" t="s">
        <v>77</v>
      </c>
      <c r="E778" s="106" t="s">
        <v>390</v>
      </c>
      <c r="F778" s="106"/>
      <c r="G778" s="116">
        <v>21740000</v>
      </c>
      <c r="H778" s="116"/>
      <c r="I778" s="116"/>
    </row>
    <row r="779" spans="1:9" ht="31.5">
      <c r="A779" s="53" t="s">
        <v>1306</v>
      </c>
      <c r="B779" s="106" t="s">
        <v>122</v>
      </c>
      <c r="C779" s="66" t="s">
        <v>108</v>
      </c>
      <c r="D779" s="66" t="s">
        <v>77</v>
      </c>
      <c r="E779" s="106" t="s">
        <v>1307</v>
      </c>
      <c r="F779" s="106"/>
      <c r="G779" s="116">
        <v>21740000</v>
      </c>
      <c r="H779" s="116"/>
      <c r="I779" s="116"/>
    </row>
    <row r="780" spans="1:9" ht="47.25">
      <c r="A780" s="53" t="s">
        <v>160</v>
      </c>
      <c r="B780" s="106" t="s">
        <v>122</v>
      </c>
      <c r="C780" s="66" t="s">
        <v>108</v>
      </c>
      <c r="D780" s="66" t="s">
        <v>77</v>
      </c>
      <c r="E780" s="106" t="s">
        <v>1307</v>
      </c>
      <c r="F780" s="106" t="s">
        <v>92</v>
      </c>
      <c r="G780" s="116">
        <v>21740000</v>
      </c>
      <c r="H780" s="116"/>
      <c r="I780" s="116"/>
    </row>
    <row r="781" spans="1:9" ht="31.5">
      <c r="A781" s="127" t="s">
        <v>18</v>
      </c>
      <c r="B781" s="128" t="s">
        <v>122</v>
      </c>
      <c r="C781" s="65" t="s">
        <v>108</v>
      </c>
      <c r="D781" s="65" t="s">
        <v>80</v>
      </c>
      <c r="E781" s="128"/>
      <c r="F781" s="128"/>
      <c r="G781" s="129">
        <v>215000</v>
      </c>
      <c r="H781" s="129">
        <v>215000</v>
      </c>
      <c r="I781" s="129">
        <v>215000</v>
      </c>
    </row>
    <row r="782" spans="1:9" ht="63">
      <c r="A782" s="53" t="s">
        <v>208</v>
      </c>
      <c r="B782" s="106" t="s">
        <v>122</v>
      </c>
      <c r="C782" s="66" t="s">
        <v>108</v>
      </c>
      <c r="D782" s="66" t="s">
        <v>80</v>
      </c>
      <c r="E782" s="106" t="s">
        <v>355</v>
      </c>
      <c r="F782" s="106"/>
      <c r="G782" s="116">
        <v>215000</v>
      </c>
      <c r="H782" s="116">
        <v>215000</v>
      </c>
      <c r="I782" s="116">
        <v>215000</v>
      </c>
    </row>
    <row r="783" spans="1:9" ht="31.5">
      <c r="A783" s="53" t="s">
        <v>123</v>
      </c>
      <c r="B783" s="106" t="s">
        <v>122</v>
      </c>
      <c r="C783" s="66" t="s">
        <v>108</v>
      </c>
      <c r="D783" s="66" t="s">
        <v>80</v>
      </c>
      <c r="E783" s="106" t="s">
        <v>356</v>
      </c>
      <c r="F783" s="106"/>
      <c r="G783" s="116">
        <v>215000</v>
      </c>
      <c r="H783" s="116">
        <v>215000</v>
      </c>
      <c r="I783" s="116">
        <v>215000</v>
      </c>
    </row>
    <row r="784" spans="1:9" ht="31.5">
      <c r="A784" s="138" t="s">
        <v>1143</v>
      </c>
      <c r="B784" s="106" t="s">
        <v>122</v>
      </c>
      <c r="C784" s="66" t="s">
        <v>108</v>
      </c>
      <c r="D784" s="66" t="s">
        <v>80</v>
      </c>
      <c r="E784" s="106" t="s">
        <v>357</v>
      </c>
      <c r="F784" s="106"/>
      <c r="G784" s="116">
        <v>215000</v>
      </c>
      <c r="H784" s="116">
        <v>215000</v>
      </c>
      <c r="I784" s="116">
        <v>215000</v>
      </c>
    </row>
    <row r="785" spans="1:9" ht="47.25">
      <c r="A785" s="53" t="s">
        <v>160</v>
      </c>
      <c r="B785" s="106" t="s">
        <v>122</v>
      </c>
      <c r="C785" s="66" t="s">
        <v>108</v>
      </c>
      <c r="D785" s="66" t="s">
        <v>80</v>
      </c>
      <c r="E785" s="106" t="s">
        <v>357</v>
      </c>
      <c r="F785" s="106" t="s">
        <v>92</v>
      </c>
      <c r="G785" s="116">
        <v>35000</v>
      </c>
      <c r="H785" s="116">
        <v>215000</v>
      </c>
      <c r="I785" s="116">
        <v>215000</v>
      </c>
    </row>
    <row r="786" spans="1:9" ht="15.75">
      <c r="A786" s="53" t="s">
        <v>156</v>
      </c>
      <c r="B786" s="106" t="s">
        <v>122</v>
      </c>
      <c r="C786" s="66" t="s">
        <v>108</v>
      </c>
      <c r="D786" s="66" t="s">
        <v>80</v>
      </c>
      <c r="E786" s="106" t="s">
        <v>357</v>
      </c>
      <c r="F786" s="106" t="s">
        <v>157</v>
      </c>
      <c r="G786" s="116">
        <v>180000</v>
      </c>
      <c r="H786" s="116"/>
      <c r="I786" s="116"/>
    </row>
    <row r="787" spans="1:9" ht="31.5">
      <c r="A787" s="124" t="s">
        <v>771</v>
      </c>
      <c r="B787" s="125" t="s">
        <v>122</v>
      </c>
      <c r="C787" s="64" t="s">
        <v>109</v>
      </c>
      <c r="D787" s="64" t="s">
        <v>107</v>
      </c>
      <c r="E787" s="125"/>
      <c r="F787" s="125"/>
      <c r="G787" s="126">
        <v>281949992.19</v>
      </c>
      <c r="H787" s="126">
        <v>117526088.41</v>
      </c>
      <c r="I787" s="126">
        <v>234556237.40000001</v>
      </c>
    </row>
    <row r="788" spans="1:9" ht="15.75">
      <c r="A788" s="127" t="s">
        <v>155</v>
      </c>
      <c r="B788" s="128" t="s">
        <v>122</v>
      </c>
      <c r="C788" s="70" t="s">
        <v>109</v>
      </c>
      <c r="D788" s="70" t="s">
        <v>104</v>
      </c>
      <c r="E788" s="128"/>
      <c r="F788" s="128"/>
      <c r="G788" s="129"/>
      <c r="H788" s="129"/>
      <c r="I788" s="129">
        <v>111612880</v>
      </c>
    </row>
    <row r="789" spans="1:9" ht="78.75">
      <c r="A789" s="53" t="s">
        <v>358</v>
      </c>
      <c r="B789" s="106" t="s">
        <v>122</v>
      </c>
      <c r="C789" s="67" t="s">
        <v>109</v>
      </c>
      <c r="D789" s="67" t="s">
        <v>104</v>
      </c>
      <c r="E789" s="106" t="s">
        <v>359</v>
      </c>
      <c r="F789" s="106"/>
      <c r="G789" s="116"/>
      <c r="H789" s="116"/>
      <c r="I789" s="116">
        <v>111612880</v>
      </c>
    </row>
    <row r="790" spans="1:9" ht="78.75">
      <c r="A790" s="53" t="s">
        <v>417</v>
      </c>
      <c r="B790" s="106" t="s">
        <v>122</v>
      </c>
      <c r="C790" s="67" t="s">
        <v>109</v>
      </c>
      <c r="D790" s="67" t="s">
        <v>104</v>
      </c>
      <c r="E790" s="106" t="s">
        <v>393</v>
      </c>
      <c r="F790" s="106"/>
      <c r="G790" s="116"/>
      <c r="H790" s="116"/>
      <c r="I790" s="116">
        <v>111612880</v>
      </c>
    </row>
    <row r="791" spans="1:9" ht="31.5">
      <c r="A791" s="53" t="s">
        <v>74</v>
      </c>
      <c r="B791" s="106" t="s">
        <v>122</v>
      </c>
      <c r="C791" s="67" t="s">
        <v>109</v>
      </c>
      <c r="D791" s="67" t="s">
        <v>104</v>
      </c>
      <c r="E791" s="106" t="s">
        <v>397</v>
      </c>
      <c r="F791" s="106"/>
      <c r="G791" s="116"/>
      <c r="H791" s="116"/>
      <c r="I791" s="116">
        <v>111612880</v>
      </c>
    </row>
    <row r="792" spans="1:9" ht="78.75">
      <c r="A792" s="53" t="s">
        <v>845</v>
      </c>
      <c r="B792" s="106" t="s">
        <v>122</v>
      </c>
      <c r="C792" s="67" t="s">
        <v>109</v>
      </c>
      <c r="D792" s="67" t="s">
        <v>104</v>
      </c>
      <c r="E792" s="106" t="s">
        <v>504</v>
      </c>
      <c r="F792" s="106"/>
      <c r="G792" s="116"/>
      <c r="H792" s="116"/>
      <c r="I792" s="116">
        <v>111612880</v>
      </c>
    </row>
    <row r="793" spans="1:9" ht="47.25">
      <c r="A793" s="53" t="s">
        <v>102</v>
      </c>
      <c r="B793" s="106" t="s">
        <v>122</v>
      </c>
      <c r="C793" s="67" t="s">
        <v>109</v>
      </c>
      <c r="D793" s="67" t="s">
        <v>104</v>
      </c>
      <c r="E793" s="106" t="s">
        <v>504</v>
      </c>
      <c r="F793" s="106" t="s">
        <v>152</v>
      </c>
      <c r="G793" s="116"/>
      <c r="H793" s="116"/>
      <c r="I793" s="116">
        <v>111612880</v>
      </c>
    </row>
    <row r="794" spans="1:9" ht="15.75">
      <c r="A794" s="127" t="s">
        <v>117</v>
      </c>
      <c r="B794" s="128" t="s">
        <v>122</v>
      </c>
      <c r="C794" s="65" t="s">
        <v>109</v>
      </c>
      <c r="D794" s="65" t="s">
        <v>105</v>
      </c>
      <c r="E794" s="128"/>
      <c r="F794" s="128"/>
      <c r="G794" s="129">
        <v>110826150.08</v>
      </c>
      <c r="H794" s="129">
        <v>42176144.270000003</v>
      </c>
      <c r="I794" s="129">
        <v>59679037.520000003</v>
      </c>
    </row>
    <row r="795" spans="1:9" ht="47.25">
      <c r="A795" s="53" t="s">
        <v>846</v>
      </c>
      <c r="B795" s="106" t="s">
        <v>122</v>
      </c>
      <c r="C795" s="66" t="s">
        <v>109</v>
      </c>
      <c r="D795" s="66" t="s">
        <v>105</v>
      </c>
      <c r="E795" s="106" t="s">
        <v>264</v>
      </c>
      <c r="F795" s="106"/>
      <c r="G795" s="116"/>
      <c r="H795" s="116">
        <v>2053647.02</v>
      </c>
      <c r="I795" s="116">
        <v>2053647.02</v>
      </c>
    </row>
    <row r="796" spans="1:9" ht="31.5">
      <c r="A796" s="53" t="s">
        <v>123</v>
      </c>
      <c r="B796" s="106" t="s">
        <v>122</v>
      </c>
      <c r="C796" s="66" t="s">
        <v>109</v>
      </c>
      <c r="D796" s="66" t="s">
        <v>105</v>
      </c>
      <c r="E796" s="106" t="s">
        <v>395</v>
      </c>
      <c r="F796" s="106"/>
      <c r="G796" s="116"/>
      <c r="H796" s="116">
        <v>2053647.02</v>
      </c>
      <c r="I796" s="116">
        <v>2053647.02</v>
      </c>
    </row>
    <row r="797" spans="1:9" ht="31.5">
      <c r="A797" s="53" t="s">
        <v>534</v>
      </c>
      <c r="B797" s="106" t="s">
        <v>122</v>
      </c>
      <c r="C797" s="66" t="s">
        <v>109</v>
      </c>
      <c r="D797" s="66" t="s">
        <v>105</v>
      </c>
      <c r="E797" s="106" t="s">
        <v>396</v>
      </c>
      <c r="F797" s="106"/>
      <c r="G797" s="116"/>
      <c r="H797" s="116">
        <v>1500000</v>
      </c>
      <c r="I797" s="116">
        <v>1500000</v>
      </c>
    </row>
    <row r="798" spans="1:9" ht="47.25">
      <c r="A798" s="53" t="s">
        <v>160</v>
      </c>
      <c r="B798" s="106" t="s">
        <v>122</v>
      </c>
      <c r="C798" s="66" t="s">
        <v>109</v>
      </c>
      <c r="D798" s="66" t="s">
        <v>105</v>
      </c>
      <c r="E798" s="106" t="s">
        <v>396</v>
      </c>
      <c r="F798" s="106" t="s">
        <v>92</v>
      </c>
      <c r="G798" s="116"/>
      <c r="H798" s="116">
        <v>1500000</v>
      </c>
      <c r="I798" s="116">
        <v>1500000</v>
      </c>
    </row>
    <row r="799" spans="1:9" ht="110.25">
      <c r="A799" s="123" t="s">
        <v>577</v>
      </c>
      <c r="B799" s="106" t="s">
        <v>122</v>
      </c>
      <c r="C799" s="66" t="s">
        <v>109</v>
      </c>
      <c r="D799" s="66" t="s">
        <v>105</v>
      </c>
      <c r="E799" s="106" t="s">
        <v>578</v>
      </c>
      <c r="F799" s="106"/>
      <c r="G799" s="116"/>
      <c r="H799" s="116">
        <v>553647.02</v>
      </c>
      <c r="I799" s="116">
        <v>553647.02</v>
      </c>
    </row>
    <row r="800" spans="1:9" ht="47.25">
      <c r="A800" s="53" t="s">
        <v>160</v>
      </c>
      <c r="B800" s="106" t="s">
        <v>122</v>
      </c>
      <c r="C800" s="66" t="s">
        <v>109</v>
      </c>
      <c r="D800" s="66" t="s">
        <v>105</v>
      </c>
      <c r="E800" s="106" t="s">
        <v>578</v>
      </c>
      <c r="F800" s="106" t="s">
        <v>92</v>
      </c>
      <c r="G800" s="116"/>
      <c r="H800" s="116">
        <v>553647.02</v>
      </c>
      <c r="I800" s="116">
        <v>553647.02</v>
      </c>
    </row>
    <row r="801" spans="1:9" ht="78.75">
      <c r="A801" s="53" t="s">
        <v>358</v>
      </c>
      <c r="B801" s="106" t="s">
        <v>122</v>
      </c>
      <c r="C801" s="66" t="s">
        <v>109</v>
      </c>
      <c r="D801" s="66" t="s">
        <v>105</v>
      </c>
      <c r="E801" s="106" t="s">
        <v>359</v>
      </c>
      <c r="F801" s="106"/>
      <c r="G801" s="116">
        <v>110826150.08</v>
      </c>
      <c r="H801" s="116">
        <v>40122497.25</v>
      </c>
      <c r="I801" s="116">
        <v>57625390.5</v>
      </c>
    </row>
    <row r="802" spans="1:9" ht="15.75">
      <c r="A802" s="53" t="s">
        <v>847</v>
      </c>
      <c r="B802" s="106" t="s">
        <v>122</v>
      </c>
      <c r="C802" s="66" t="s">
        <v>109</v>
      </c>
      <c r="D802" s="66" t="s">
        <v>105</v>
      </c>
      <c r="E802" s="106" t="s">
        <v>360</v>
      </c>
      <c r="F802" s="106"/>
      <c r="G802" s="116">
        <v>665659.68999999994</v>
      </c>
      <c r="H802" s="116">
        <v>1000000</v>
      </c>
      <c r="I802" s="116">
        <v>1000000</v>
      </c>
    </row>
    <row r="803" spans="1:9" ht="15.75">
      <c r="A803" s="53" t="s">
        <v>17</v>
      </c>
      <c r="B803" s="106" t="s">
        <v>122</v>
      </c>
      <c r="C803" s="66" t="s">
        <v>109</v>
      </c>
      <c r="D803" s="66" t="s">
        <v>105</v>
      </c>
      <c r="E803" s="106" t="s">
        <v>1292</v>
      </c>
      <c r="F803" s="106"/>
      <c r="G803" s="116">
        <v>111120</v>
      </c>
      <c r="H803" s="116"/>
      <c r="I803" s="116"/>
    </row>
    <row r="804" spans="1:9" ht="63">
      <c r="A804" s="53" t="s">
        <v>848</v>
      </c>
      <c r="B804" s="106" t="s">
        <v>122</v>
      </c>
      <c r="C804" s="66" t="s">
        <v>109</v>
      </c>
      <c r="D804" s="66" t="s">
        <v>105</v>
      </c>
      <c r="E804" s="106" t="s">
        <v>1293</v>
      </c>
      <c r="F804" s="106"/>
      <c r="G804" s="116">
        <v>111120</v>
      </c>
      <c r="H804" s="116"/>
      <c r="I804" s="116"/>
    </row>
    <row r="805" spans="1:9" ht="15.75">
      <c r="A805" s="53" t="s">
        <v>91</v>
      </c>
      <c r="B805" s="106" t="s">
        <v>122</v>
      </c>
      <c r="C805" s="66" t="s">
        <v>109</v>
      </c>
      <c r="D805" s="66" t="s">
        <v>105</v>
      </c>
      <c r="E805" s="106" t="s">
        <v>1293</v>
      </c>
      <c r="F805" s="106" t="s">
        <v>132</v>
      </c>
      <c r="G805" s="116">
        <v>111120</v>
      </c>
      <c r="H805" s="116"/>
      <c r="I805" s="116"/>
    </row>
    <row r="806" spans="1:9" ht="31.5">
      <c r="A806" s="53" t="s">
        <v>123</v>
      </c>
      <c r="B806" s="106" t="s">
        <v>122</v>
      </c>
      <c r="C806" s="66" t="s">
        <v>109</v>
      </c>
      <c r="D806" s="66" t="s">
        <v>105</v>
      </c>
      <c r="E806" s="106" t="s">
        <v>361</v>
      </c>
      <c r="F806" s="106"/>
      <c r="G806" s="116">
        <v>554539.68999999994</v>
      </c>
      <c r="H806" s="116">
        <v>1000000</v>
      </c>
      <c r="I806" s="116">
        <v>1000000</v>
      </c>
    </row>
    <row r="807" spans="1:9" ht="63">
      <c r="A807" s="53" t="s">
        <v>848</v>
      </c>
      <c r="B807" s="106" t="s">
        <v>122</v>
      </c>
      <c r="C807" s="66" t="s">
        <v>109</v>
      </c>
      <c r="D807" s="66" t="s">
        <v>105</v>
      </c>
      <c r="E807" s="106" t="s">
        <v>362</v>
      </c>
      <c r="F807" s="106"/>
      <c r="G807" s="116">
        <v>554539.68999999994</v>
      </c>
      <c r="H807" s="116">
        <v>1000000</v>
      </c>
      <c r="I807" s="116">
        <v>1000000</v>
      </c>
    </row>
    <row r="808" spans="1:9" ht="47.25">
      <c r="A808" s="53" t="s">
        <v>160</v>
      </c>
      <c r="B808" s="106" t="s">
        <v>122</v>
      </c>
      <c r="C808" s="66" t="s">
        <v>109</v>
      </c>
      <c r="D808" s="66" t="s">
        <v>105</v>
      </c>
      <c r="E808" s="106" t="s">
        <v>362</v>
      </c>
      <c r="F808" s="106" t="s">
        <v>92</v>
      </c>
      <c r="G808" s="116">
        <v>554539.68999999994</v>
      </c>
      <c r="H808" s="116">
        <v>1000000</v>
      </c>
      <c r="I808" s="116">
        <v>1000000</v>
      </c>
    </row>
    <row r="809" spans="1:9" ht="31.5">
      <c r="A809" s="53" t="s">
        <v>849</v>
      </c>
      <c r="B809" s="106" t="s">
        <v>122</v>
      </c>
      <c r="C809" s="66" t="s">
        <v>109</v>
      </c>
      <c r="D809" s="66" t="s">
        <v>105</v>
      </c>
      <c r="E809" s="106" t="s">
        <v>363</v>
      </c>
      <c r="F809" s="106"/>
      <c r="G809" s="116">
        <v>103160490.39</v>
      </c>
      <c r="H809" s="116">
        <v>39122497.25</v>
      </c>
      <c r="I809" s="116">
        <v>56625390.5</v>
      </c>
    </row>
    <row r="810" spans="1:9" ht="15.75">
      <c r="A810" s="53" t="s">
        <v>17</v>
      </c>
      <c r="B810" s="106" t="s">
        <v>122</v>
      </c>
      <c r="C810" s="66" t="s">
        <v>109</v>
      </c>
      <c r="D810" s="66" t="s">
        <v>105</v>
      </c>
      <c r="E810" s="106" t="s">
        <v>912</v>
      </c>
      <c r="F810" s="106"/>
      <c r="G810" s="116">
        <v>2369401.14</v>
      </c>
      <c r="H810" s="116"/>
      <c r="I810" s="116"/>
    </row>
    <row r="811" spans="1:9" ht="63">
      <c r="A811" s="53" t="s">
        <v>170</v>
      </c>
      <c r="B811" s="106" t="s">
        <v>122</v>
      </c>
      <c r="C811" s="66" t="s">
        <v>109</v>
      </c>
      <c r="D811" s="66" t="s">
        <v>105</v>
      </c>
      <c r="E811" s="106" t="s">
        <v>913</v>
      </c>
      <c r="F811" s="106"/>
      <c r="G811" s="116">
        <v>2369401.14</v>
      </c>
      <c r="H811" s="116"/>
      <c r="I811" s="116"/>
    </row>
    <row r="812" spans="1:9" ht="15.75">
      <c r="A812" s="53" t="s">
        <v>91</v>
      </c>
      <c r="B812" s="106" t="s">
        <v>122</v>
      </c>
      <c r="C812" s="66" t="s">
        <v>109</v>
      </c>
      <c r="D812" s="66" t="s">
        <v>105</v>
      </c>
      <c r="E812" s="106" t="s">
        <v>913</v>
      </c>
      <c r="F812" s="106" t="s">
        <v>132</v>
      </c>
      <c r="G812" s="116">
        <v>2369401.14</v>
      </c>
      <c r="H812" s="116"/>
      <c r="I812" s="116"/>
    </row>
    <row r="813" spans="1:9" ht="31.5">
      <c r="A813" s="53" t="s">
        <v>123</v>
      </c>
      <c r="B813" s="106" t="s">
        <v>122</v>
      </c>
      <c r="C813" s="66" t="s">
        <v>109</v>
      </c>
      <c r="D813" s="66" t="s">
        <v>105</v>
      </c>
      <c r="E813" s="106" t="s">
        <v>364</v>
      </c>
      <c r="F813" s="106"/>
      <c r="G813" s="116">
        <v>94879878.040000007</v>
      </c>
      <c r="H813" s="116">
        <v>9387861.9100000001</v>
      </c>
      <c r="I813" s="116">
        <v>16897128.989999998</v>
      </c>
    </row>
    <row r="814" spans="1:9" ht="63">
      <c r="A814" s="53" t="s">
        <v>170</v>
      </c>
      <c r="B814" s="106" t="s">
        <v>122</v>
      </c>
      <c r="C814" s="66" t="s">
        <v>109</v>
      </c>
      <c r="D814" s="66" t="s">
        <v>105</v>
      </c>
      <c r="E814" s="106" t="s">
        <v>365</v>
      </c>
      <c r="F814" s="106"/>
      <c r="G814" s="116">
        <v>23049878.039999999</v>
      </c>
      <c r="H814" s="116">
        <v>1000000</v>
      </c>
      <c r="I814" s="116">
        <v>1000000</v>
      </c>
    </row>
    <row r="815" spans="1:9" ht="47.25">
      <c r="A815" s="53" t="s">
        <v>160</v>
      </c>
      <c r="B815" s="106" t="s">
        <v>122</v>
      </c>
      <c r="C815" s="66" t="s">
        <v>109</v>
      </c>
      <c r="D815" s="66" t="s">
        <v>105</v>
      </c>
      <c r="E815" s="106" t="s">
        <v>365</v>
      </c>
      <c r="F815" s="106" t="s">
        <v>92</v>
      </c>
      <c r="G815" s="116">
        <v>15321836.810000001</v>
      </c>
      <c r="H815" s="116">
        <v>1000000</v>
      </c>
      <c r="I815" s="116">
        <v>1000000</v>
      </c>
    </row>
    <row r="816" spans="1:9" ht="15.75">
      <c r="A816" s="53" t="s">
        <v>156</v>
      </c>
      <c r="B816" s="106" t="s">
        <v>122</v>
      </c>
      <c r="C816" s="66" t="s">
        <v>109</v>
      </c>
      <c r="D816" s="66" t="s">
        <v>105</v>
      </c>
      <c r="E816" s="106" t="s">
        <v>365</v>
      </c>
      <c r="F816" s="106" t="s">
        <v>157</v>
      </c>
      <c r="G816" s="116">
        <v>7728041.2300000004</v>
      </c>
      <c r="H816" s="116"/>
      <c r="I816" s="116"/>
    </row>
    <row r="817" spans="1:9" ht="126">
      <c r="A817" s="123" t="s">
        <v>221</v>
      </c>
      <c r="B817" s="106" t="s">
        <v>122</v>
      </c>
      <c r="C817" s="66" t="s">
        <v>109</v>
      </c>
      <c r="D817" s="66" t="s">
        <v>105</v>
      </c>
      <c r="E817" s="106" t="s">
        <v>505</v>
      </c>
      <c r="F817" s="106"/>
      <c r="G817" s="116">
        <v>11000000</v>
      </c>
      <c r="H817" s="116">
        <v>8387861.9100000001</v>
      </c>
      <c r="I817" s="116">
        <v>15897128.99</v>
      </c>
    </row>
    <row r="818" spans="1:9" ht="47.25">
      <c r="A818" s="53" t="s">
        <v>160</v>
      </c>
      <c r="B818" s="106" t="s">
        <v>122</v>
      </c>
      <c r="C818" s="66" t="s">
        <v>109</v>
      </c>
      <c r="D818" s="66" t="s">
        <v>105</v>
      </c>
      <c r="E818" s="106" t="s">
        <v>505</v>
      </c>
      <c r="F818" s="106" t="s">
        <v>92</v>
      </c>
      <c r="G818" s="116">
        <v>11000000</v>
      </c>
      <c r="H818" s="116">
        <v>8387861.9100000001</v>
      </c>
      <c r="I818" s="116">
        <v>15897128.99</v>
      </c>
    </row>
    <row r="819" spans="1:9" ht="47.25">
      <c r="A819" s="53" t="s">
        <v>1294</v>
      </c>
      <c r="B819" s="106" t="s">
        <v>122</v>
      </c>
      <c r="C819" s="66" t="s">
        <v>109</v>
      </c>
      <c r="D819" s="66" t="s">
        <v>105</v>
      </c>
      <c r="E819" s="106" t="s">
        <v>1295</v>
      </c>
      <c r="F819" s="106"/>
      <c r="G819" s="116">
        <v>42500000</v>
      </c>
      <c r="H819" s="116"/>
      <c r="I819" s="116"/>
    </row>
    <row r="820" spans="1:9" ht="47.25">
      <c r="A820" s="53" t="s">
        <v>160</v>
      </c>
      <c r="B820" s="106" t="s">
        <v>122</v>
      </c>
      <c r="C820" s="66" t="s">
        <v>109</v>
      </c>
      <c r="D820" s="66" t="s">
        <v>105</v>
      </c>
      <c r="E820" s="106" t="s">
        <v>1295</v>
      </c>
      <c r="F820" s="106" t="s">
        <v>92</v>
      </c>
      <c r="G820" s="116">
        <v>864400</v>
      </c>
      <c r="H820" s="116"/>
      <c r="I820" s="116"/>
    </row>
    <row r="821" spans="1:9" ht="15.75">
      <c r="A821" s="53" t="s">
        <v>156</v>
      </c>
      <c r="B821" s="106" t="s">
        <v>122</v>
      </c>
      <c r="C821" s="66" t="s">
        <v>109</v>
      </c>
      <c r="D821" s="66" t="s">
        <v>105</v>
      </c>
      <c r="E821" s="106" t="s">
        <v>1295</v>
      </c>
      <c r="F821" s="106" t="s">
        <v>157</v>
      </c>
      <c r="G821" s="116">
        <v>41635600</v>
      </c>
      <c r="H821" s="116"/>
      <c r="I821" s="116"/>
    </row>
    <row r="822" spans="1:9" ht="63">
      <c r="A822" s="53" t="s">
        <v>1296</v>
      </c>
      <c r="B822" s="106" t="s">
        <v>122</v>
      </c>
      <c r="C822" s="66" t="s">
        <v>109</v>
      </c>
      <c r="D822" s="66" t="s">
        <v>105</v>
      </c>
      <c r="E822" s="106" t="s">
        <v>1297</v>
      </c>
      <c r="F822" s="106"/>
      <c r="G822" s="116">
        <v>18330000</v>
      </c>
      <c r="H822" s="116"/>
      <c r="I822" s="116"/>
    </row>
    <row r="823" spans="1:9" ht="47.25">
      <c r="A823" s="53" t="s">
        <v>160</v>
      </c>
      <c r="B823" s="106" t="s">
        <v>122</v>
      </c>
      <c r="C823" s="66" t="s">
        <v>109</v>
      </c>
      <c r="D823" s="66" t="s">
        <v>105</v>
      </c>
      <c r="E823" s="106" t="s">
        <v>1297</v>
      </c>
      <c r="F823" s="106" t="s">
        <v>92</v>
      </c>
      <c r="G823" s="116">
        <v>4166596.37</v>
      </c>
      <c r="H823" s="116"/>
      <c r="I823" s="116"/>
    </row>
    <row r="824" spans="1:9" ht="15.75">
      <c r="A824" s="53" t="s">
        <v>156</v>
      </c>
      <c r="B824" s="106" t="s">
        <v>122</v>
      </c>
      <c r="C824" s="66" t="s">
        <v>109</v>
      </c>
      <c r="D824" s="66" t="s">
        <v>105</v>
      </c>
      <c r="E824" s="106" t="s">
        <v>1297</v>
      </c>
      <c r="F824" s="106" t="s">
        <v>157</v>
      </c>
      <c r="G824" s="116">
        <v>14163403.630000001</v>
      </c>
      <c r="H824" s="116"/>
      <c r="I824" s="116"/>
    </row>
    <row r="825" spans="1:9" ht="31.5">
      <c r="A825" s="53" t="s">
        <v>74</v>
      </c>
      <c r="B825" s="106" t="s">
        <v>122</v>
      </c>
      <c r="C825" s="66" t="s">
        <v>109</v>
      </c>
      <c r="D825" s="66" t="s">
        <v>105</v>
      </c>
      <c r="E825" s="106" t="s">
        <v>368</v>
      </c>
      <c r="F825" s="106"/>
      <c r="G825" s="116">
        <v>5911211.21</v>
      </c>
      <c r="H825" s="116"/>
      <c r="I825" s="116"/>
    </row>
    <row r="826" spans="1:9" ht="126">
      <c r="A826" s="123" t="s">
        <v>221</v>
      </c>
      <c r="B826" s="106" t="s">
        <v>122</v>
      </c>
      <c r="C826" s="66" t="s">
        <v>109</v>
      </c>
      <c r="D826" s="66" t="s">
        <v>105</v>
      </c>
      <c r="E826" s="106" t="s">
        <v>1298</v>
      </c>
      <c r="F826" s="106"/>
      <c r="G826" s="116">
        <v>5911211.21</v>
      </c>
      <c r="H826" s="116"/>
      <c r="I826" s="116"/>
    </row>
    <row r="827" spans="1:9" ht="47.25">
      <c r="A827" s="53" t="s">
        <v>102</v>
      </c>
      <c r="B827" s="106" t="s">
        <v>122</v>
      </c>
      <c r="C827" s="66" t="s">
        <v>109</v>
      </c>
      <c r="D827" s="66" t="s">
        <v>105</v>
      </c>
      <c r="E827" s="106" t="s">
        <v>1298</v>
      </c>
      <c r="F827" s="106" t="s">
        <v>152</v>
      </c>
      <c r="G827" s="116">
        <v>5911211.21</v>
      </c>
      <c r="H827" s="116"/>
      <c r="I827" s="116"/>
    </row>
    <row r="828" spans="1:9" ht="31.5">
      <c r="A828" s="53" t="s">
        <v>707</v>
      </c>
      <c r="B828" s="106" t="s">
        <v>122</v>
      </c>
      <c r="C828" s="66" t="s">
        <v>109</v>
      </c>
      <c r="D828" s="66" t="s">
        <v>105</v>
      </c>
      <c r="E828" s="106" t="s">
        <v>706</v>
      </c>
      <c r="F828" s="106"/>
      <c r="G828" s="116"/>
      <c r="H828" s="116">
        <v>29734635.34</v>
      </c>
      <c r="I828" s="116">
        <v>39728261.509999998</v>
      </c>
    </row>
    <row r="829" spans="1:9" ht="31.5">
      <c r="A829" s="53" t="s">
        <v>850</v>
      </c>
      <c r="B829" s="106" t="s">
        <v>122</v>
      </c>
      <c r="C829" s="66" t="s">
        <v>109</v>
      </c>
      <c r="D829" s="66" t="s">
        <v>105</v>
      </c>
      <c r="E829" s="106" t="s">
        <v>705</v>
      </c>
      <c r="F829" s="106"/>
      <c r="G829" s="116"/>
      <c r="H829" s="116">
        <v>29734635.34</v>
      </c>
      <c r="I829" s="116">
        <v>39728261.509999998</v>
      </c>
    </row>
    <row r="830" spans="1:9" ht="47.25">
      <c r="A830" s="53" t="s">
        <v>160</v>
      </c>
      <c r="B830" s="106" t="s">
        <v>122</v>
      </c>
      <c r="C830" s="66" t="s">
        <v>109</v>
      </c>
      <c r="D830" s="66" t="s">
        <v>105</v>
      </c>
      <c r="E830" s="106" t="s">
        <v>705</v>
      </c>
      <c r="F830" s="106" t="s">
        <v>92</v>
      </c>
      <c r="G830" s="116"/>
      <c r="H830" s="116">
        <v>29734635.34</v>
      </c>
      <c r="I830" s="116">
        <v>39728261.509999998</v>
      </c>
    </row>
    <row r="831" spans="1:9" ht="31.5">
      <c r="A831" s="53" t="s">
        <v>687</v>
      </c>
      <c r="B831" s="106" t="s">
        <v>122</v>
      </c>
      <c r="C831" s="66" t="s">
        <v>109</v>
      </c>
      <c r="D831" s="66" t="s">
        <v>105</v>
      </c>
      <c r="E831" s="106" t="s">
        <v>688</v>
      </c>
      <c r="F831" s="106"/>
      <c r="G831" s="116">
        <v>7000000</v>
      </c>
      <c r="H831" s="116"/>
      <c r="I831" s="116"/>
    </row>
    <row r="832" spans="1:9" ht="94.5">
      <c r="A832" s="53" t="s">
        <v>179</v>
      </c>
      <c r="B832" s="106" t="s">
        <v>122</v>
      </c>
      <c r="C832" s="66" t="s">
        <v>109</v>
      </c>
      <c r="D832" s="66" t="s">
        <v>105</v>
      </c>
      <c r="E832" s="106" t="s">
        <v>1347</v>
      </c>
      <c r="F832" s="106"/>
      <c r="G832" s="116">
        <v>761000</v>
      </c>
      <c r="H832" s="116"/>
      <c r="I832" s="116"/>
    </row>
    <row r="833" spans="1:9" ht="63">
      <c r="A833" s="53" t="s">
        <v>689</v>
      </c>
      <c r="B833" s="106" t="s">
        <v>122</v>
      </c>
      <c r="C833" s="66" t="s">
        <v>109</v>
      </c>
      <c r="D833" s="66" t="s">
        <v>105</v>
      </c>
      <c r="E833" s="106" t="s">
        <v>1348</v>
      </c>
      <c r="F833" s="106"/>
      <c r="G833" s="116">
        <v>761000</v>
      </c>
      <c r="H833" s="116"/>
      <c r="I833" s="116"/>
    </row>
    <row r="834" spans="1:9" ht="15.75">
      <c r="A834" s="53" t="s">
        <v>91</v>
      </c>
      <c r="B834" s="106" t="s">
        <v>122</v>
      </c>
      <c r="C834" s="66" t="s">
        <v>109</v>
      </c>
      <c r="D834" s="66" t="s">
        <v>105</v>
      </c>
      <c r="E834" s="106" t="s">
        <v>1348</v>
      </c>
      <c r="F834" s="106" t="s">
        <v>132</v>
      </c>
      <c r="G834" s="116">
        <v>761000</v>
      </c>
      <c r="H834" s="116"/>
      <c r="I834" s="116"/>
    </row>
    <row r="835" spans="1:9" ht="31.5">
      <c r="A835" s="53" t="s">
        <v>123</v>
      </c>
      <c r="B835" s="106" t="s">
        <v>122</v>
      </c>
      <c r="C835" s="66" t="s">
        <v>109</v>
      </c>
      <c r="D835" s="66" t="s">
        <v>105</v>
      </c>
      <c r="E835" s="106" t="s">
        <v>690</v>
      </c>
      <c r="F835" s="106"/>
      <c r="G835" s="116">
        <v>6239000</v>
      </c>
      <c r="H835" s="116"/>
      <c r="I835" s="116"/>
    </row>
    <row r="836" spans="1:9" ht="63">
      <c r="A836" s="53" t="s">
        <v>689</v>
      </c>
      <c r="B836" s="106" t="s">
        <v>122</v>
      </c>
      <c r="C836" s="66" t="s">
        <v>109</v>
      </c>
      <c r="D836" s="66" t="s">
        <v>105</v>
      </c>
      <c r="E836" s="106" t="s">
        <v>691</v>
      </c>
      <c r="F836" s="106"/>
      <c r="G836" s="116">
        <v>6239000</v>
      </c>
      <c r="H836" s="116"/>
      <c r="I836" s="116"/>
    </row>
    <row r="837" spans="1:9" ht="47.25">
      <c r="A837" s="53" t="s">
        <v>160</v>
      </c>
      <c r="B837" s="106" t="s">
        <v>122</v>
      </c>
      <c r="C837" s="66" t="s">
        <v>109</v>
      </c>
      <c r="D837" s="66" t="s">
        <v>105</v>
      </c>
      <c r="E837" s="106" t="s">
        <v>691</v>
      </c>
      <c r="F837" s="106" t="s">
        <v>92</v>
      </c>
      <c r="G837" s="116">
        <v>6239000</v>
      </c>
      <c r="H837" s="116"/>
      <c r="I837" s="116"/>
    </row>
    <row r="838" spans="1:9" ht="15.75">
      <c r="A838" s="127" t="s">
        <v>2</v>
      </c>
      <c r="B838" s="128" t="s">
        <v>122</v>
      </c>
      <c r="C838" s="65" t="s">
        <v>109</v>
      </c>
      <c r="D838" s="65" t="s">
        <v>106</v>
      </c>
      <c r="E838" s="128"/>
      <c r="F838" s="128"/>
      <c r="G838" s="129">
        <v>22822866.27</v>
      </c>
      <c r="H838" s="129">
        <v>44332592.810000002</v>
      </c>
      <c r="I838" s="129">
        <v>42195951.210000001</v>
      </c>
    </row>
    <row r="839" spans="1:9" ht="47.25">
      <c r="A839" s="53" t="s">
        <v>846</v>
      </c>
      <c r="B839" s="106" t="s">
        <v>122</v>
      </c>
      <c r="C839" s="66" t="s">
        <v>109</v>
      </c>
      <c r="D839" s="66" t="s">
        <v>106</v>
      </c>
      <c r="E839" s="106" t="s">
        <v>264</v>
      </c>
      <c r="F839" s="106"/>
      <c r="G839" s="116">
        <v>7479778.3799999999</v>
      </c>
      <c r="H839" s="116"/>
      <c r="I839" s="116"/>
    </row>
    <row r="840" spans="1:9" ht="94.5">
      <c r="A840" s="53" t="s">
        <v>179</v>
      </c>
      <c r="B840" s="106" t="s">
        <v>122</v>
      </c>
      <c r="C840" s="66" t="s">
        <v>109</v>
      </c>
      <c r="D840" s="66" t="s">
        <v>106</v>
      </c>
      <c r="E840" s="106" t="s">
        <v>914</v>
      </c>
      <c r="F840" s="106"/>
      <c r="G840" s="116">
        <v>7479778.3799999999</v>
      </c>
      <c r="H840" s="116"/>
      <c r="I840" s="116"/>
    </row>
    <row r="841" spans="1:9" ht="31.5">
      <c r="A841" s="53" t="s">
        <v>534</v>
      </c>
      <c r="B841" s="106" t="s">
        <v>122</v>
      </c>
      <c r="C841" s="66" t="s">
        <v>109</v>
      </c>
      <c r="D841" s="66" t="s">
        <v>106</v>
      </c>
      <c r="E841" s="106" t="s">
        <v>915</v>
      </c>
      <c r="F841" s="106"/>
      <c r="G841" s="116">
        <v>7479778.3799999999</v>
      </c>
      <c r="H841" s="116"/>
      <c r="I841" s="116"/>
    </row>
    <row r="842" spans="1:9" ht="15.75">
      <c r="A842" s="53" t="s">
        <v>91</v>
      </c>
      <c r="B842" s="106" t="s">
        <v>122</v>
      </c>
      <c r="C842" s="66" t="s">
        <v>109</v>
      </c>
      <c r="D842" s="66" t="s">
        <v>106</v>
      </c>
      <c r="E842" s="106" t="s">
        <v>915</v>
      </c>
      <c r="F842" s="106" t="s">
        <v>132</v>
      </c>
      <c r="G842" s="116">
        <v>7479778.3799999999</v>
      </c>
      <c r="H842" s="116"/>
      <c r="I842" s="116"/>
    </row>
    <row r="843" spans="1:9" ht="78.75">
      <c r="A843" s="53" t="s">
        <v>358</v>
      </c>
      <c r="B843" s="106" t="s">
        <v>122</v>
      </c>
      <c r="C843" s="66" t="s">
        <v>109</v>
      </c>
      <c r="D843" s="66" t="s">
        <v>106</v>
      </c>
      <c r="E843" s="106" t="s">
        <v>359</v>
      </c>
      <c r="F843" s="106"/>
      <c r="G843" s="116">
        <v>1201467.54</v>
      </c>
      <c r="H843" s="116">
        <v>1000000</v>
      </c>
      <c r="I843" s="116">
        <v>1000000</v>
      </c>
    </row>
    <row r="844" spans="1:9" ht="63">
      <c r="A844" s="53" t="s">
        <v>851</v>
      </c>
      <c r="B844" s="106" t="s">
        <v>122</v>
      </c>
      <c r="C844" s="66" t="s">
        <v>109</v>
      </c>
      <c r="D844" s="66" t="s">
        <v>106</v>
      </c>
      <c r="E844" s="106" t="s">
        <v>407</v>
      </c>
      <c r="F844" s="106"/>
      <c r="G844" s="116">
        <v>1201467.54</v>
      </c>
      <c r="H844" s="116">
        <v>1000000</v>
      </c>
      <c r="I844" s="116">
        <v>1000000</v>
      </c>
    </row>
    <row r="845" spans="1:9" ht="15.75">
      <c r="A845" s="53" t="s">
        <v>17</v>
      </c>
      <c r="B845" s="106" t="s">
        <v>122</v>
      </c>
      <c r="C845" s="66" t="s">
        <v>109</v>
      </c>
      <c r="D845" s="66" t="s">
        <v>106</v>
      </c>
      <c r="E845" s="106" t="s">
        <v>922</v>
      </c>
      <c r="F845" s="108"/>
      <c r="G845" s="116">
        <v>381411.34</v>
      </c>
      <c r="H845" s="116"/>
      <c r="I845" s="116"/>
    </row>
    <row r="846" spans="1:9" ht="15.75">
      <c r="A846" s="53" t="s">
        <v>171</v>
      </c>
      <c r="B846" s="106" t="s">
        <v>122</v>
      </c>
      <c r="C846" s="66" t="s">
        <v>109</v>
      </c>
      <c r="D846" s="66" t="s">
        <v>106</v>
      </c>
      <c r="E846" s="106" t="s">
        <v>1299</v>
      </c>
      <c r="F846" s="108"/>
      <c r="G846" s="116">
        <v>381411.34</v>
      </c>
      <c r="H846" s="116"/>
      <c r="I846" s="116"/>
    </row>
    <row r="847" spans="1:9" ht="15.75">
      <c r="A847" s="53" t="s">
        <v>91</v>
      </c>
      <c r="B847" s="106" t="s">
        <v>122</v>
      </c>
      <c r="C847" s="66" t="s">
        <v>109</v>
      </c>
      <c r="D847" s="66" t="s">
        <v>106</v>
      </c>
      <c r="E847" s="106" t="s">
        <v>1299</v>
      </c>
      <c r="F847" s="106" t="s">
        <v>132</v>
      </c>
      <c r="G847" s="116">
        <v>381411.34</v>
      </c>
      <c r="H847" s="116"/>
      <c r="I847" s="116"/>
    </row>
    <row r="848" spans="1:9" ht="31.5">
      <c r="A848" s="53" t="s">
        <v>123</v>
      </c>
      <c r="B848" s="106" t="s">
        <v>122</v>
      </c>
      <c r="C848" s="66" t="s">
        <v>109</v>
      </c>
      <c r="D848" s="66" t="s">
        <v>106</v>
      </c>
      <c r="E848" s="106" t="s">
        <v>366</v>
      </c>
      <c r="F848" s="106"/>
      <c r="G848" s="116">
        <v>820056.2</v>
      </c>
      <c r="H848" s="116">
        <v>1000000</v>
      </c>
      <c r="I848" s="116">
        <v>1000000</v>
      </c>
    </row>
    <row r="849" spans="1:9" ht="15.75">
      <c r="A849" s="53" t="s">
        <v>171</v>
      </c>
      <c r="B849" s="106" t="s">
        <v>122</v>
      </c>
      <c r="C849" s="66" t="s">
        <v>109</v>
      </c>
      <c r="D849" s="66" t="s">
        <v>106</v>
      </c>
      <c r="E849" s="106" t="s">
        <v>367</v>
      </c>
      <c r="F849" s="106"/>
      <c r="G849" s="116">
        <v>820056.2</v>
      </c>
      <c r="H849" s="116">
        <v>1000000</v>
      </c>
      <c r="I849" s="116">
        <v>1000000</v>
      </c>
    </row>
    <row r="850" spans="1:9" ht="47.25">
      <c r="A850" s="53" t="s">
        <v>160</v>
      </c>
      <c r="B850" s="106" t="s">
        <v>122</v>
      </c>
      <c r="C850" s="66" t="s">
        <v>109</v>
      </c>
      <c r="D850" s="66" t="s">
        <v>106</v>
      </c>
      <c r="E850" s="106" t="s">
        <v>367</v>
      </c>
      <c r="F850" s="106" t="s">
        <v>92</v>
      </c>
      <c r="G850" s="116">
        <v>820056.2</v>
      </c>
      <c r="H850" s="116">
        <v>1000000</v>
      </c>
      <c r="I850" s="116">
        <v>1000000</v>
      </c>
    </row>
    <row r="851" spans="1:9" ht="47.25">
      <c r="A851" s="53" t="s">
        <v>852</v>
      </c>
      <c r="B851" s="106" t="s">
        <v>122</v>
      </c>
      <c r="C851" s="66" t="s">
        <v>109</v>
      </c>
      <c r="D851" s="66" t="s">
        <v>106</v>
      </c>
      <c r="E851" s="106" t="s">
        <v>708</v>
      </c>
      <c r="F851" s="106"/>
      <c r="G851" s="116">
        <v>14141619.359999999</v>
      </c>
      <c r="H851" s="116">
        <v>11279583.09</v>
      </c>
      <c r="I851" s="116">
        <v>10829941.949999999</v>
      </c>
    </row>
    <row r="852" spans="1:9" ht="94.5">
      <c r="A852" s="53" t="s">
        <v>179</v>
      </c>
      <c r="B852" s="106" t="s">
        <v>122</v>
      </c>
      <c r="C852" s="66" t="s">
        <v>109</v>
      </c>
      <c r="D852" s="66" t="s">
        <v>106</v>
      </c>
      <c r="E852" s="106" t="s">
        <v>916</v>
      </c>
      <c r="F852" s="106"/>
      <c r="G852" s="116">
        <v>2288500</v>
      </c>
      <c r="H852" s="116"/>
      <c r="I852" s="116"/>
    </row>
    <row r="853" spans="1:9" ht="31.5">
      <c r="A853" s="53" t="s">
        <v>853</v>
      </c>
      <c r="B853" s="106" t="s">
        <v>122</v>
      </c>
      <c r="C853" s="66" t="s">
        <v>109</v>
      </c>
      <c r="D853" s="66" t="s">
        <v>106</v>
      </c>
      <c r="E853" s="106" t="s">
        <v>917</v>
      </c>
      <c r="F853" s="106"/>
      <c r="G853" s="116">
        <v>2288500</v>
      </c>
      <c r="H853" s="116"/>
      <c r="I853" s="116"/>
    </row>
    <row r="854" spans="1:9" ht="15.75">
      <c r="A854" s="53" t="s">
        <v>91</v>
      </c>
      <c r="B854" s="106" t="s">
        <v>122</v>
      </c>
      <c r="C854" s="66" t="s">
        <v>109</v>
      </c>
      <c r="D854" s="66" t="s">
        <v>106</v>
      </c>
      <c r="E854" s="106" t="s">
        <v>917</v>
      </c>
      <c r="F854" s="106" t="s">
        <v>132</v>
      </c>
      <c r="G854" s="116">
        <v>2288500</v>
      </c>
      <c r="H854" s="116"/>
      <c r="I854" s="116"/>
    </row>
    <row r="855" spans="1:9" ht="31.5">
      <c r="A855" s="53" t="s">
        <v>123</v>
      </c>
      <c r="B855" s="106" t="s">
        <v>122</v>
      </c>
      <c r="C855" s="66" t="s">
        <v>109</v>
      </c>
      <c r="D855" s="66" t="s">
        <v>106</v>
      </c>
      <c r="E855" s="106" t="s">
        <v>1309</v>
      </c>
      <c r="F855" s="106"/>
      <c r="G855" s="116">
        <v>114340.31</v>
      </c>
      <c r="H855" s="116"/>
      <c r="I855" s="116"/>
    </row>
    <row r="856" spans="1:9" ht="31.5">
      <c r="A856" s="53" t="s">
        <v>853</v>
      </c>
      <c r="B856" s="106" t="s">
        <v>122</v>
      </c>
      <c r="C856" s="66" t="s">
        <v>109</v>
      </c>
      <c r="D856" s="66" t="s">
        <v>106</v>
      </c>
      <c r="E856" s="106" t="s">
        <v>1310</v>
      </c>
      <c r="F856" s="106"/>
      <c r="G856" s="116">
        <v>114340.31</v>
      </c>
      <c r="H856" s="116"/>
      <c r="I856" s="116"/>
    </row>
    <row r="857" spans="1:9" ht="47.25">
      <c r="A857" s="53" t="s">
        <v>160</v>
      </c>
      <c r="B857" s="106" t="s">
        <v>122</v>
      </c>
      <c r="C857" s="66" t="s">
        <v>109</v>
      </c>
      <c r="D857" s="66" t="s">
        <v>106</v>
      </c>
      <c r="E857" s="106" t="s">
        <v>1310</v>
      </c>
      <c r="F857" s="106" t="s">
        <v>92</v>
      </c>
      <c r="G857" s="116">
        <v>114340.31</v>
      </c>
      <c r="H857" s="116"/>
      <c r="I857" s="116"/>
    </row>
    <row r="858" spans="1:9" ht="31.5">
      <c r="A858" s="53" t="s">
        <v>709</v>
      </c>
      <c r="B858" s="106" t="s">
        <v>122</v>
      </c>
      <c r="C858" s="66" t="s">
        <v>109</v>
      </c>
      <c r="D858" s="66" t="s">
        <v>106</v>
      </c>
      <c r="E858" s="106" t="s">
        <v>710</v>
      </c>
      <c r="F858" s="106"/>
      <c r="G858" s="116">
        <v>11738779.050000001</v>
      </c>
      <c r="H858" s="116">
        <v>11279583.09</v>
      </c>
      <c r="I858" s="116">
        <v>10829941.949999999</v>
      </c>
    </row>
    <row r="859" spans="1:9" ht="31.5">
      <c r="A859" s="53" t="s">
        <v>854</v>
      </c>
      <c r="B859" s="106" t="s">
        <v>122</v>
      </c>
      <c r="C859" s="66" t="s">
        <v>109</v>
      </c>
      <c r="D859" s="66" t="s">
        <v>106</v>
      </c>
      <c r="E859" s="106" t="s">
        <v>711</v>
      </c>
      <c r="F859" s="106"/>
      <c r="G859" s="116">
        <v>11738779.050000001</v>
      </c>
      <c r="H859" s="116">
        <v>11279583.09</v>
      </c>
      <c r="I859" s="116">
        <v>10829941.949999999</v>
      </c>
    </row>
    <row r="860" spans="1:9" ht="47.25">
      <c r="A860" s="53" t="s">
        <v>160</v>
      </c>
      <c r="B860" s="106" t="s">
        <v>122</v>
      </c>
      <c r="C860" s="66" t="s">
        <v>109</v>
      </c>
      <c r="D860" s="66" t="s">
        <v>106</v>
      </c>
      <c r="E860" s="106" t="s">
        <v>711</v>
      </c>
      <c r="F860" s="106" t="s">
        <v>92</v>
      </c>
      <c r="G860" s="116">
        <v>11738779.050000001</v>
      </c>
      <c r="H860" s="116">
        <v>11279583.09</v>
      </c>
      <c r="I860" s="116">
        <v>10829941.949999999</v>
      </c>
    </row>
    <row r="861" spans="1:9" ht="47.25">
      <c r="A861" s="53" t="s">
        <v>524</v>
      </c>
      <c r="B861" s="106" t="s">
        <v>122</v>
      </c>
      <c r="C861" s="66" t="s">
        <v>109</v>
      </c>
      <c r="D861" s="66" t="s">
        <v>106</v>
      </c>
      <c r="E861" s="106" t="s">
        <v>525</v>
      </c>
      <c r="F861" s="106"/>
      <c r="G861" s="116">
        <v>0.99</v>
      </c>
      <c r="H861" s="116">
        <v>32053009.719999999</v>
      </c>
      <c r="I861" s="116">
        <v>30366009.260000002</v>
      </c>
    </row>
    <row r="862" spans="1:9" ht="31.5">
      <c r="A862" s="53" t="s">
        <v>123</v>
      </c>
      <c r="B862" s="106" t="s">
        <v>122</v>
      </c>
      <c r="C862" s="66" t="s">
        <v>109</v>
      </c>
      <c r="D862" s="66" t="s">
        <v>106</v>
      </c>
      <c r="E862" s="106" t="s">
        <v>526</v>
      </c>
      <c r="F862" s="106"/>
      <c r="G862" s="116">
        <v>0.99</v>
      </c>
      <c r="H862" s="116">
        <v>32053009.719999999</v>
      </c>
      <c r="I862" s="116">
        <v>30366009.260000002</v>
      </c>
    </row>
    <row r="863" spans="1:9" ht="15.75">
      <c r="A863" s="53" t="s">
        <v>220</v>
      </c>
      <c r="B863" s="106" t="s">
        <v>122</v>
      </c>
      <c r="C863" s="66" t="s">
        <v>109</v>
      </c>
      <c r="D863" s="66" t="s">
        <v>106</v>
      </c>
      <c r="E863" s="106" t="s">
        <v>579</v>
      </c>
      <c r="F863" s="106"/>
      <c r="G863" s="116">
        <v>0.99</v>
      </c>
      <c r="H863" s="116">
        <v>32053009.719999999</v>
      </c>
      <c r="I863" s="116">
        <v>30366009.260000002</v>
      </c>
    </row>
    <row r="864" spans="1:9" ht="47.25">
      <c r="A864" s="53" t="s">
        <v>160</v>
      </c>
      <c r="B864" s="106" t="s">
        <v>122</v>
      </c>
      <c r="C864" s="66" t="s">
        <v>109</v>
      </c>
      <c r="D864" s="66" t="s">
        <v>106</v>
      </c>
      <c r="E864" s="106" t="s">
        <v>579</v>
      </c>
      <c r="F864" s="106" t="s">
        <v>92</v>
      </c>
      <c r="G864" s="116">
        <v>0.99</v>
      </c>
      <c r="H864" s="116">
        <v>32053009.719999999</v>
      </c>
      <c r="I864" s="116">
        <v>30366009.260000002</v>
      </c>
    </row>
    <row r="865" spans="1:9" ht="31.5">
      <c r="A865" s="127" t="s">
        <v>98</v>
      </c>
      <c r="B865" s="128" t="s">
        <v>122</v>
      </c>
      <c r="C865" s="65" t="s">
        <v>109</v>
      </c>
      <c r="D865" s="65" t="s">
        <v>109</v>
      </c>
      <c r="E865" s="128"/>
      <c r="F865" s="128"/>
      <c r="G865" s="129">
        <v>148300975.84</v>
      </c>
      <c r="H865" s="129">
        <v>31017351.329999998</v>
      </c>
      <c r="I865" s="129">
        <v>21068368.670000002</v>
      </c>
    </row>
    <row r="866" spans="1:9" ht="78.75">
      <c r="A866" s="53" t="s">
        <v>358</v>
      </c>
      <c r="B866" s="106" t="s">
        <v>122</v>
      </c>
      <c r="C866" s="66" t="s">
        <v>109</v>
      </c>
      <c r="D866" s="66" t="s">
        <v>109</v>
      </c>
      <c r="E866" s="106" t="s">
        <v>359</v>
      </c>
      <c r="F866" s="106"/>
      <c r="G866" s="116">
        <v>148191179.84</v>
      </c>
      <c r="H866" s="116">
        <v>30907555.329999998</v>
      </c>
      <c r="I866" s="116">
        <v>20958572.670000002</v>
      </c>
    </row>
    <row r="867" spans="1:9" ht="15.75">
      <c r="A867" s="53" t="s">
        <v>847</v>
      </c>
      <c r="B867" s="106" t="s">
        <v>122</v>
      </c>
      <c r="C867" s="66" t="s">
        <v>109</v>
      </c>
      <c r="D867" s="66" t="s">
        <v>109</v>
      </c>
      <c r="E867" s="106" t="s">
        <v>360</v>
      </c>
      <c r="F867" s="106"/>
      <c r="G867" s="116">
        <v>25170660.579999998</v>
      </c>
      <c r="H867" s="116"/>
      <c r="I867" s="116"/>
    </row>
    <row r="868" spans="1:9" ht="31.5">
      <c r="A868" s="53" t="s">
        <v>74</v>
      </c>
      <c r="B868" s="106" t="s">
        <v>122</v>
      </c>
      <c r="C868" s="66" t="s">
        <v>109</v>
      </c>
      <c r="D868" s="66" t="s">
        <v>109</v>
      </c>
      <c r="E868" s="106" t="s">
        <v>918</v>
      </c>
      <c r="F868" s="106"/>
      <c r="G868" s="116">
        <v>25170660.579999998</v>
      </c>
      <c r="H868" s="116"/>
      <c r="I868" s="116"/>
    </row>
    <row r="869" spans="1:9" ht="63">
      <c r="A869" s="53" t="s">
        <v>848</v>
      </c>
      <c r="B869" s="106" t="s">
        <v>122</v>
      </c>
      <c r="C869" s="66" t="s">
        <v>109</v>
      </c>
      <c r="D869" s="66" t="s">
        <v>109</v>
      </c>
      <c r="E869" s="106" t="s">
        <v>919</v>
      </c>
      <c r="F869" s="106"/>
      <c r="G869" s="116">
        <v>25170660.579999998</v>
      </c>
      <c r="H869" s="116"/>
      <c r="I869" s="116"/>
    </row>
    <row r="870" spans="1:9" ht="47.25">
      <c r="A870" s="53" t="s">
        <v>102</v>
      </c>
      <c r="B870" s="106" t="s">
        <v>122</v>
      </c>
      <c r="C870" s="66" t="s">
        <v>109</v>
      </c>
      <c r="D870" s="66" t="s">
        <v>109</v>
      </c>
      <c r="E870" s="106" t="s">
        <v>919</v>
      </c>
      <c r="F870" s="106" t="s">
        <v>152</v>
      </c>
      <c r="G870" s="116">
        <v>25170660.579999998</v>
      </c>
      <c r="H870" s="116"/>
      <c r="I870" s="116"/>
    </row>
    <row r="871" spans="1:9" ht="31.5">
      <c r="A871" s="53" t="s">
        <v>849</v>
      </c>
      <c r="B871" s="106" t="s">
        <v>122</v>
      </c>
      <c r="C871" s="66" t="s">
        <v>109</v>
      </c>
      <c r="D871" s="66" t="s">
        <v>109</v>
      </c>
      <c r="E871" s="106" t="s">
        <v>363</v>
      </c>
      <c r="F871" s="106"/>
      <c r="G871" s="116">
        <v>123020519.26000001</v>
      </c>
      <c r="H871" s="116">
        <v>30907555.329999998</v>
      </c>
      <c r="I871" s="116">
        <v>20958572.670000002</v>
      </c>
    </row>
    <row r="872" spans="1:9" ht="15.75">
      <c r="A872" s="53" t="s">
        <v>17</v>
      </c>
      <c r="B872" s="106" t="s">
        <v>122</v>
      </c>
      <c r="C872" s="66" t="s">
        <v>109</v>
      </c>
      <c r="D872" s="66" t="s">
        <v>109</v>
      </c>
      <c r="E872" s="106" t="s">
        <v>912</v>
      </c>
      <c r="F872" s="106"/>
      <c r="G872" s="116">
        <v>4892211.08</v>
      </c>
      <c r="H872" s="116">
        <v>0</v>
      </c>
      <c r="I872" s="116"/>
    </row>
    <row r="873" spans="1:9" ht="31.5">
      <c r="A873" s="53" t="s">
        <v>855</v>
      </c>
      <c r="B873" s="106" t="s">
        <v>122</v>
      </c>
      <c r="C873" s="66" t="s">
        <v>109</v>
      </c>
      <c r="D873" s="66" t="s">
        <v>109</v>
      </c>
      <c r="E873" s="106" t="s">
        <v>920</v>
      </c>
      <c r="F873" s="106"/>
      <c r="G873" s="116">
        <v>4892211.08</v>
      </c>
      <c r="H873" s="116">
        <v>0</v>
      </c>
      <c r="I873" s="116"/>
    </row>
    <row r="874" spans="1:9" ht="15.75">
      <c r="A874" s="53" t="s">
        <v>91</v>
      </c>
      <c r="B874" s="106" t="s">
        <v>122</v>
      </c>
      <c r="C874" s="66" t="s">
        <v>109</v>
      </c>
      <c r="D874" s="66" t="s">
        <v>109</v>
      </c>
      <c r="E874" s="106" t="s">
        <v>920</v>
      </c>
      <c r="F874" s="106" t="s">
        <v>132</v>
      </c>
      <c r="G874" s="116">
        <v>4892211.08</v>
      </c>
      <c r="H874" s="116">
        <v>0</v>
      </c>
      <c r="I874" s="116"/>
    </row>
    <row r="875" spans="1:9" ht="31.5">
      <c r="A875" s="53" t="s">
        <v>74</v>
      </c>
      <c r="B875" s="106" t="s">
        <v>122</v>
      </c>
      <c r="C875" s="66" t="s">
        <v>109</v>
      </c>
      <c r="D875" s="66" t="s">
        <v>109</v>
      </c>
      <c r="E875" s="106" t="s">
        <v>368</v>
      </c>
      <c r="F875" s="106"/>
      <c r="G875" s="116">
        <v>118128308.18000001</v>
      </c>
      <c r="H875" s="116">
        <v>30907555.329999998</v>
      </c>
      <c r="I875" s="116">
        <v>20958572.670000002</v>
      </c>
    </row>
    <row r="876" spans="1:9" ht="31.5">
      <c r="A876" s="53" t="s">
        <v>855</v>
      </c>
      <c r="B876" s="106" t="s">
        <v>122</v>
      </c>
      <c r="C876" s="66" t="s">
        <v>109</v>
      </c>
      <c r="D876" s="66" t="s">
        <v>109</v>
      </c>
      <c r="E876" s="106" t="s">
        <v>921</v>
      </c>
      <c r="F876" s="106"/>
      <c r="G876" s="116">
        <v>3374003.88</v>
      </c>
      <c r="H876" s="116">
        <v>9000016</v>
      </c>
      <c r="I876" s="116"/>
    </row>
    <row r="877" spans="1:9" ht="47.25">
      <c r="A877" s="53" t="s">
        <v>102</v>
      </c>
      <c r="B877" s="106" t="s">
        <v>122</v>
      </c>
      <c r="C877" s="66" t="s">
        <v>109</v>
      </c>
      <c r="D877" s="66" t="s">
        <v>109</v>
      </c>
      <c r="E877" s="106" t="s">
        <v>921</v>
      </c>
      <c r="F877" s="106" t="s">
        <v>152</v>
      </c>
      <c r="G877" s="116">
        <v>3374003.88</v>
      </c>
      <c r="H877" s="116">
        <v>9000016</v>
      </c>
      <c r="I877" s="116"/>
    </row>
    <row r="878" spans="1:9" ht="47.25">
      <c r="A878" s="53" t="s">
        <v>856</v>
      </c>
      <c r="B878" s="106" t="s">
        <v>122</v>
      </c>
      <c r="C878" s="66" t="s">
        <v>109</v>
      </c>
      <c r="D878" s="66" t="s">
        <v>109</v>
      </c>
      <c r="E878" s="106" t="s">
        <v>506</v>
      </c>
      <c r="F878" s="106"/>
      <c r="G878" s="116">
        <v>114754304.3</v>
      </c>
      <c r="H878" s="116">
        <v>21907539.329999998</v>
      </c>
      <c r="I878" s="116">
        <v>20958572.670000002</v>
      </c>
    </row>
    <row r="879" spans="1:9" ht="47.25">
      <c r="A879" s="53" t="s">
        <v>102</v>
      </c>
      <c r="B879" s="106" t="s">
        <v>122</v>
      </c>
      <c r="C879" s="66" t="s">
        <v>109</v>
      </c>
      <c r="D879" s="66" t="s">
        <v>109</v>
      </c>
      <c r="E879" s="106" t="s">
        <v>506</v>
      </c>
      <c r="F879" s="106" t="s">
        <v>152</v>
      </c>
      <c r="G879" s="116">
        <v>114754304.3</v>
      </c>
      <c r="H879" s="116">
        <v>21907539.329999998</v>
      </c>
      <c r="I879" s="116">
        <v>20958572.670000002</v>
      </c>
    </row>
    <row r="880" spans="1:9" ht="28.5" customHeight="1">
      <c r="A880" s="53" t="s">
        <v>47</v>
      </c>
      <c r="B880" s="106" t="s">
        <v>122</v>
      </c>
      <c r="C880" s="66" t="s">
        <v>109</v>
      </c>
      <c r="D880" s="66" t="s">
        <v>109</v>
      </c>
      <c r="E880" s="106" t="s">
        <v>225</v>
      </c>
      <c r="F880" s="106"/>
      <c r="G880" s="116">
        <v>109796</v>
      </c>
      <c r="H880" s="116">
        <v>109796</v>
      </c>
      <c r="I880" s="116">
        <v>109796</v>
      </c>
    </row>
    <row r="881" spans="1:9" ht="15.75">
      <c r="A881" s="53" t="s">
        <v>46</v>
      </c>
      <c r="B881" s="106" t="s">
        <v>122</v>
      </c>
      <c r="C881" s="66" t="s">
        <v>109</v>
      </c>
      <c r="D881" s="66" t="s">
        <v>109</v>
      </c>
      <c r="E881" s="106" t="s">
        <v>226</v>
      </c>
      <c r="F881" s="106"/>
      <c r="G881" s="116">
        <v>109796</v>
      </c>
      <c r="H881" s="116">
        <v>109796</v>
      </c>
      <c r="I881" s="116">
        <v>109796</v>
      </c>
    </row>
    <row r="882" spans="1:9" ht="78.75">
      <c r="A882" s="53" t="s">
        <v>551</v>
      </c>
      <c r="B882" s="106" t="s">
        <v>122</v>
      </c>
      <c r="C882" s="66" t="s">
        <v>109</v>
      </c>
      <c r="D882" s="66" t="s">
        <v>109</v>
      </c>
      <c r="E882" s="106" t="s">
        <v>507</v>
      </c>
      <c r="F882" s="106"/>
      <c r="G882" s="116">
        <v>109796</v>
      </c>
      <c r="H882" s="116">
        <v>109796</v>
      </c>
      <c r="I882" s="116">
        <v>109796</v>
      </c>
    </row>
    <row r="883" spans="1:9" ht="94.5">
      <c r="A883" s="53" t="s">
        <v>35</v>
      </c>
      <c r="B883" s="106" t="s">
        <v>122</v>
      </c>
      <c r="C883" s="66" t="s">
        <v>109</v>
      </c>
      <c r="D883" s="66" t="s">
        <v>109</v>
      </c>
      <c r="E883" s="106" t="s">
        <v>507</v>
      </c>
      <c r="F883" s="106" t="s">
        <v>39</v>
      </c>
      <c r="G883" s="116">
        <v>103140</v>
      </c>
      <c r="H883" s="116">
        <v>109796</v>
      </c>
      <c r="I883" s="116">
        <v>109796</v>
      </c>
    </row>
    <row r="884" spans="1:9" ht="47.25">
      <c r="A884" s="53" t="s">
        <v>160</v>
      </c>
      <c r="B884" s="106" t="s">
        <v>122</v>
      </c>
      <c r="C884" s="66" t="s">
        <v>109</v>
      </c>
      <c r="D884" s="66" t="s">
        <v>109</v>
      </c>
      <c r="E884" s="106" t="s">
        <v>507</v>
      </c>
      <c r="F884" s="106" t="s">
        <v>92</v>
      </c>
      <c r="G884" s="116">
        <v>6656</v>
      </c>
      <c r="H884" s="116"/>
      <c r="I884" s="116"/>
    </row>
    <row r="885" spans="1:9" ht="15.75">
      <c r="A885" s="124" t="s">
        <v>857</v>
      </c>
      <c r="B885" s="125" t="s">
        <v>122</v>
      </c>
      <c r="C885" s="64" t="s">
        <v>110</v>
      </c>
      <c r="D885" s="64" t="s">
        <v>107</v>
      </c>
      <c r="E885" s="125"/>
      <c r="F885" s="125"/>
      <c r="G885" s="126">
        <v>13214485.029999999</v>
      </c>
      <c r="H885" s="126">
        <v>14760617.460000001</v>
      </c>
      <c r="I885" s="126">
        <v>15464698.91</v>
      </c>
    </row>
    <row r="886" spans="1:9" ht="31.5">
      <c r="A886" s="127" t="s">
        <v>447</v>
      </c>
      <c r="B886" s="128" t="s">
        <v>122</v>
      </c>
      <c r="C886" s="65" t="s">
        <v>110</v>
      </c>
      <c r="D886" s="65" t="s">
        <v>109</v>
      </c>
      <c r="E886" s="128"/>
      <c r="F886" s="128"/>
      <c r="G886" s="129">
        <v>13214485.029999999</v>
      </c>
      <c r="H886" s="129">
        <v>14760617.460000001</v>
      </c>
      <c r="I886" s="129">
        <v>15464698.91</v>
      </c>
    </row>
    <row r="887" spans="1:9" ht="78.75">
      <c r="A887" s="53" t="s">
        <v>358</v>
      </c>
      <c r="B887" s="106" t="s">
        <v>122</v>
      </c>
      <c r="C887" s="66" t="s">
        <v>110</v>
      </c>
      <c r="D887" s="66" t="s">
        <v>109</v>
      </c>
      <c r="E887" s="106" t="s">
        <v>359</v>
      </c>
      <c r="F887" s="106"/>
      <c r="G887" s="116">
        <v>13214485.029999999</v>
      </c>
      <c r="H887" s="116">
        <v>14760617.460000001</v>
      </c>
      <c r="I887" s="116">
        <v>15464698.91</v>
      </c>
    </row>
    <row r="888" spans="1:9" ht="63">
      <c r="A888" s="53" t="s">
        <v>851</v>
      </c>
      <c r="B888" s="106" t="s">
        <v>122</v>
      </c>
      <c r="C888" s="66" t="s">
        <v>110</v>
      </c>
      <c r="D888" s="66" t="s">
        <v>109</v>
      </c>
      <c r="E888" s="106" t="s">
        <v>407</v>
      </c>
      <c r="F888" s="106"/>
      <c r="G888" s="116">
        <v>13214485.029999999</v>
      </c>
      <c r="H888" s="116">
        <v>14760617.460000001</v>
      </c>
      <c r="I888" s="116">
        <v>15464698.91</v>
      </c>
    </row>
    <row r="889" spans="1:9" ht="15.75">
      <c r="A889" s="53" t="s">
        <v>17</v>
      </c>
      <c r="B889" s="106" t="s">
        <v>122</v>
      </c>
      <c r="C889" s="66" t="s">
        <v>110</v>
      </c>
      <c r="D889" s="66" t="s">
        <v>109</v>
      </c>
      <c r="E889" s="106" t="s">
        <v>922</v>
      </c>
      <c r="F889" s="106"/>
      <c r="G889" s="116">
        <v>8096600</v>
      </c>
      <c r="H889" s="116"/>
      <c r="I889" s="116"/>
    </row>
    <row r="890" spans="1:9" ht="47.25">
      <c r="A890" s="53" t="s">
        <v>445</v>
      </c>
      <c r="B890" s="106" t="s">
        <v>122</v>
      </c>
      <c r="C890" s="66" t="s">
        <v>110</v>
      </c>
      <c r="D890" s="66" t="s">
        <v>109</v>
      </c>
      <c r="E890" s="106" t="s">
        <v>923</v>
      </c>
      <c r="F890" s="106"/>
      <c r="G890" s="116">
        <v>8096600</v>
      </c>
      <c r="H890" s="116"/>
      <c r="I890" s="116"/>
    </row>
    <row r="891" spans="1:9" ht="15.75">
      <c r="A891" s="53" t="s">
        <v>91</v>
      </c>
      <c r="B891" s="106" t="s">
        <v>122</v>
      </c>
      <c r="C891" s="66" t="s">
        <v>110</v>
      </c>
      <c r="D891" s="66" t="s">
        <v>109</v>
      </c>
      <c r="E891" s="106" t="s">
        <v>923</v>
      </c>
      <c r="F891" s="106" t="s">
        <v>132</v>
      </c>
      <c r="G891" s="116">
        <v>8096600</v>
      </c>
      <c r="H891" s="116"/>
      <c r="I891" s="116"/>
    </row>
    <row r="892" spans="1:9" ht="31.5">
      <c r="A892" s="53" t="s">
        <v>123</v>
      </c>
      <c r="B892" s="106" t="s">
        <v>122</v>
      </c>
      <c r="C892" s="66" t="s">
        <v>110</v>
      </c>
      <c r="D892" s="66" t="s">
        <v>109</v>
      </c>
      <c r="E892" s="106" t="s">
        <v>366</v>
      </c>
      <c r="F892" s="106"/>
      <c r="G892" s="116">
        <v>4107235.89</v>
      </c>
      <c r="H892" s="116">
        <v>14760617.460000001</v>
      </c>
      <c r="I892" s="116">
        <v>15464698.91</v>
      </c>
    </row>
    <row r="893" spans="1:9" ht="47.25">
      <c r="A893" s="53" t="s">
        <v>445</v>
      </c>
      <c r="B893" s="106" t="s">
        <v>122</v>
      </c>
      <c r="C893" s="66" t="s">
        <v>110</v>
      </c>
      <c r="D893" s="66" t="s">
        <v>109</v>
      </c>
      <c r="E893" s="106" t="s">
        <v>446</v>
      </c>
      <c r="F893" s="106"/>
      <c r="G893" s="116">
        <v>4107235.89</v>
      </c>
      <c r="H893" s="116">
        <v>14760617.460000001</v>
      </c>
      <c r="I893" s="116">
        <v>15464698.91</v>
      </c>
    </row>
    <row r="894" spans="1:9" ht="47.25">
      <c r="A894" s="53" t="s">
        <v>160</v>
      </c>
      <c r="B894" s="106" t="s">
        <v>122</v>
      </c>
      <c r="C894" s="66" t="s">
        <v>110</v>
      </c>
      <c r="D894" s="66" t="s">
        <v>109</v>
      </c>
      <c r="E894" s="106" t="s">
        <v>446</v>
      </c>
      <c r="F894" s="106" t="s">
        <v>92</v>
      </c>
      <c r="G894" s="116">
        <v>4107235.89</v>
      </c>
      <c r="H894" s="116">
        <v>14760617.460000001</v>
      </c>
      <c r="I894" s="116">
        <v>15464698.91</v>
      </c>
    </row>
    <row r="895" spans="1:9" ht="31.5">
      <c r="A895" s="53" t="s">
        <v>582</v>
      </c>
      <c r="B895" s="106" t="s">
        <v>122</v>
      </c>
      <c r="C895" s="66" t="s">
        <v>110</v>
      </c>
      <c r="D895" s="66" t="s">
        <v>109</v>
      </c>
      <c r="E895" s="106" t="s">
        <v>720</v>
      </c>
      <c r="F895" s="106"/>
      <c r="G895" s="116">
        <v>1010649.14</v>
      </c>
      <c r="H895" s="116"/>
      <c r="I895" s="116"/>
    </row>
    <row r="896" spans="1:9" ht="47.25">
      <c r="A896" s="53" t="s">
        <v>719</v>
      </c>
      <c r="B896" s="106" t="s">
        <v>122</v>
      </c>
      <c r="C896" s="66" t="s">
        <v>110</v>
      </c>
      <c r="D896" s="66" t="s">
        <v>109</v>
      </c>
      <c r="E896" s="106" t="s">
        <v>1300</v>
      </c>
      <c r="F896" s="106"/>
      <c r="G896" s="116">
        <v>1010649.14</v>
      </c>
      <c r="H896" s="116"/>
      <c r="I896" s="116"/>
    </row>
    <row r="897" spans="1:9" ht="15.75">
      <c r="A897" s="53" t="s">
        <v>91</v>
      </c>
      <c r="B897" s="106" t="s">
        <v>122</v>
      </c>
      <c r="C897" s="66" t="s">
        <v>110</v>
      </c>
      <c r="D897" s="66" t="s">
        <v>109</v>
      </c>
      <c r="E897" s="106" t="s">
        <v>1300</v>
      </c>
      <c r="F897" s="106" t="s">
        <v>132</v>
      </c>
      <c r="G897" s="116">
        <v>1010649.14</v>
      </c>
      <c r="H897" s="116"/>
      <c r="I897" s="116"/>
    </row>
    <row r="898" spans="1:9" ht="15.75">
      <c r="A898" s="124" t="s">
        <v>777</v>
      </c>
      <c r="B898" s="125" t="s">
        <v>122</v>
      </c>
      <c r="C898" s="64" t="s">
        <v>111</v>
      </c>
      <c r="D898" s="64" t="s">
        <v>107</v>
      </c>
      <c r="E898" s="125"/>
      <c r="F898" s="125"/>
      <c r="G898" s="126">
        <v>160384133.55000001</v>
      </c>
      <c r="H898" s="126">
        <v>40645380.729999997</v>
      </c>
      <c r="I898" s="126">
        <v>50000</v>
      </c>
    </row>
    <row r="899" spans="1:9" ht="47.25">
      <c r="A899" s="127" t="s">
        <v>27</v>
      </c>
      <c r="B899" s="128" t="s">
        <v>122</v>
      </c>
      <c r="C899" s="65" t="s">
        <v>111</v>
      </c>
      <c r="D899" s="65" t="s">
        <v>109</v>
      </c>
      <c r="E899" s="128"/>
      <c r="F899" s="128"/>
      <c r="G899" s="129">
        <v>56500</v>
      </c>
      <c r="H899" s="129">
        <v>50000</v>
      </c>
      <c r="I899" s="129">
        <v>50000</v>
      </c>
    </row>
    <row r="900" spans="1:9" ht="47.25">
      <c r="A900" s="53" t="s">
        <v>823</v>
      </c>
      <c r="B900" s="106" t="s">
        <v>122</v>
      </c>
      <c r="C900" s="66" t="s">
        <v>111</v>
      </c>
      <c r="D900" s="66" t="s">
        <v>109</v>
      </c>
      <c r="E900" s="106" t="s">
        <v>326</v>
      </c>
      <c r="F900" s="106"/>
      <c r="G900" s="116">
        <v>50000</v>
      </c>
      <c r="H900" s="116">
        <v>50000</v>
      </c>
      <c r="I900" s="116">
        <v>50000</v>
      </c>
    </row>
    <row r="901" spans="1:9" ht="47.25">
      <c r="A901" s="53" t="s">
        <v>858</v>
      </c>
      <c r="B901" s="106" t="s">
        <v>122</v>
      </c>
      <c r="C901" s="66" t="s">
        <v>111</v>
      </c>
      <c r="D901" s="66" t="s">
        <v>109</v>
      </c>
      <c r="E901" s="106" t="s">
        <v>371</v>
      </c>
      <c r="F901" s="106"/>
      <c r="G901" s="116">
        <v>50000</v>
      </c>
      <c r="H901" s="116">
        <v>50000</v>
      </c>
      <c r="I901" s="116">
        <v>50000</v>
      </c>
    </row>
    <row r="902" spans="1:9" ht="15.75">
      <c r="A902" s="53" t="s">
        <v>46</v>
      </c>
      <c r="B902" s="106" t="s">
        <v>122</v>
      </c>
      <c r="C902" s="66" t="s">
        <v>111</v>
      </c>
      <c r="D902" s="66" t="s">
        <v>109</v>
      </c>
      <c r="E902" s="106" t="s">
        <v>372</v>
      </c>
      <c r="F902" s="106"/>
      <c r="G902" s="116">
        <v>50000</v>
      </c>
      <c r="H902" s="116">
        <v>50000</v>
      </c>
      <c r="I902" s="116">
        <v>50000</v>
      </c>
    </row>
    <row r="903" spans="1:9" ht="31.5">
      <c r="A903" s="53" t="s">
        <v>752</v>
      </c>
      <c r="B903" s="106" t="s">
        <v>122</v>
      </c>
      <c r="C903" s="66" t="s">
        <v>111</v>
      </c>
      <c r="D903" s="66" t="s">
        <v>109</v>
      </c>
      <c r="E903" s="106" t="s">
        <v>373</v>
      </c>
      <c r="F903" s="106"/>
      <c r="G903" s="116">
        <v>50000</v>
      </c>
      <c r="H903" s="116">
        <v>50000</v>
      </c>
      <c r="I903" s="116">
        <v>50000</v>
      </c>
    </row>
    <row r="904" spans="1:9" ht="47.25">
      <c r="A904" s="53" t="s">
        <v>160</v>
      </c>
      <c r="B904" s="106" t="s">
        <v>122</v>
      </c>
      <c r="C904" s="66" t="s">
        <v>111</v>
      </c>
      <c r="D904" s="66" t="s">
        <v>109</v>
      </c>
      <c r="E904" s="106" t="s">
        <v>373</v>
      </c>
      <c r="F904" s="106" t="s">
        <v>92</v>
      </c>
      <c r="G904" s="116">
        <v>50000</v>
      </c>
      <c r="H904" s="116">
        <v>50000</v>
      </c>
      <c r="I904" s="116">
        <v>50000</v>
      </c>
    </row>
    <row r="905" spans="1:9" ht="15.75">
      <c r="A905" s="53" t="s">
        <v>47</v>
      </c>
      <c r="B905" s="106" t="s">
        <v>122</v>
      </c>
      <c r="C905" s="66" t="s">
        <v>111</v>
      </c>
      <c r="D905" s="66" t="s">
        <v>109</v>
      </c>
      <c r="E905" s="106" t="s">
        <v>225</v>
      </c>
      <c r="F905" s="106"/>
      <c r="G905" s="116">
        <v>6500</v>
      </c>
      <c r="H905" s="116"/>
      <c r="I905" s="116"/>
    </row>
    <row r="906" spans="1:9" ht="15.75">
      <c r="A906" s="53" t="s">
        <v>46</v>
      </c>
      <c r="B906" s="106" t="s">
        <v>122</v>
      </c>
      <c r="C906" s="66" t="s">
        <v>111</v>
      </c>
      <c r="D906" s="66" t="s">
        <v>109</v>
      </c>
      <c r="E906" s="106" t="s">
        <v>226</v>
      </c>
      <c r="F906" s="106"/>
      <c r="G906" s="116">
        <v>6500</v>
      </c>
      <c r="H906" s="116"/>
      <c r="I906" s="116"/>
    </row>
    <row r="907" spans="1:9" ht="31.5">
      <c r="A907" s="53" t="s">
        <v>752</v>
      </c>
      <c r="B907" s="106" t="s">
        <v>122</v>
      </c>
      <c r="C907" s="66" t="s">
        <v>111</v>
      </c>
      <c r="D907" s="66" t="s">
        <v>109</v>
      </c>
      <c r="E907" s="106" t="s">
        <v>1311</v>
      </c>
      <c r="F907" s="106"/>
      <c r="G907" s="116">
        <v>6500</v>
      </c>
      <c r="H907" s="116"/>
      <c r="I907" s="116"/>
    </row>
    <row r="908" spans="1:9" ht="47.25">
      <c r="A908" s="53" t="s">
        <v>160</v>
      </c>
      <c r="B908" s="106" t="s">
        <v>122</v>
      </c>
      <c r="C908" s="66" t="s">
        <v>111</v>
      </c>
      <c r="D908" s="66" t="s">
        <v>109</v>
      </c>
      <c r="E908" s="106" t="s">
        <v>1311</v>
      </c>
      <c r="F908" s="106" t="s">
        <v>92</v>
      </c>
      <c r="G908" s="116">
        <v>6500</v>
      </c>
      <c r="H908" s="116"/>
      <c r="I908" s="116"/>
    </row>
    <row r="909" spans="1:9" ht="15.75">
      <c r="A909" s="127" t="s">
        <v>129</v>
      </c>
      <c r="B909" s="128" t="s">
        <v>122</v>
      </c>
      <c r="C909" s="65" t="s">
        <v>111</v>
      </c>
      <c r="D909" s="65" t="s">
        <v>77</v>
      </c>
      <c r="E909" s="128"/>
      <c r="F909" s="128"/>
      <c r="G909" s="129">
        <v>160327633.55000001</v>
      </c>
      <c r="H909" s="129">
        <v>40595380.729999997</v>
      </c>
      <c r="I909" s="129"/>
    </row>
    <row r="910" spans="1:9" ht="47.25">
      <c r="A910" s="53" t="s">
        <v>859</v>
      </c>
      <c r="B910" s="106" t="s">
        <v>122</v>
      </c>
      <c r="C910" s="66" t="s">
        <v>111</v>
      </c>
      <c r="D910" s="66" t="s">
        <v>77</v>
      </c>
      <c r="E910" s="106" t="s">
        <v>369</v>
      </c>
      <c r="F910" s="106"/>
      <c r="G910" s="116">
        <v>160327633.55000001</v>
      </c>
      <c r="H910" s="116">
        <v>40595380.729999997</v>
      </c>
      <c r="I910" s="116"/>
    </row>
    <row r="911" spans="1:9" ht="31.5">
      <c r="A911" s="53" t="s">
        <v>74</v>
      </c>
      <c r="B911" s="106" t="s">
        <v>122</v>
      </c>
      <c r="C911" s="66" t="s">
        <v>111</v>
      </c>
      <c r="D911" s="66" t="s">
        <v>77</v>
      </c>
      <c r="E911" s="106" t="s">
        <v>370</v>
      </c>
      <c r="F911" s="106"/>
      <c r="G911" s="116">
        <v>160327633.55000001</v>
      </c>
      <c r="H911" s="116">
        <v>40595380.729999997</v>
      </c>
      <c r="I911" s="116"/>
    </row>
    <row r="912" spans="1:9" ht="31.5">
      <c r="A912" s="53" t="s">
        <v>101</v>
      </c>
      <c r="B912" s="106" t="s">
        <v>122</v>
      </c>
      <c r="C912" s="66" t="s">
        <v>111</v>
      </c>
      <c r="D912" s="66" t="s">
        <v>77</v>
      </c>
      <c r="E912" s="106" t="s">
        <v>924</v>
      </c>
      <c r="F912" s="106"/>
      <c r="G912" s="116">
        <v>12776362.279999999</v>
      </c>
      <c r="H912" s="116">
        <v>40595380.729999997</v>
      </c>
      <c r="I912" s="116"/>
    </row>
    <row r="913" spans="1:9" ht="47.25">
      <c r="A913" s="53" t="s">
        <v>102</v>
      </c>
      <c r="B913" s="106" t="s">
        <v>122</v>
      </c>
      <c r="C913" s="66" t="s">
        <v>111</v>
      </c>
      <c r="D913" s="66" t="s">
        <v>77</v>
      </c>
      <c r="E913" s="106" t="s">
        <v>924</v>
      </c>
      <c r="F913" s="106" t="s">
        <v>152</v>
      </c>
      <c r="G913" s="116">
        <v>12776362.279999999</v>
      </c>
      <c r="H913" s="116">
        <v>40595380.729999997</v>
      </c>
      <c r="I913" s="116"/>
    </row>
    <row r="914" spans="1:9" ht="47.25">
      <c r="A914" s="53" t="s">
        <v>860</v>
      </c>
      <c r="B914" s="106" t="s">
        <v>122</v>
      </c>
      <c r="C914" s="66" t="s">
        <v>111</v>
      </c>
      <c r="D914" s="66" t="s">
        <v>77</v>
      </c>
      <c r="E914" s="106" t="s">
        <v>508</v>
      </c>
      <c r="F914" s="106"/>
      <c r="G914" s="116">
        <v>147551271.27000001</v>
      </c>
      <c r="H914" s="116"/>
      <c r="I914" s="116"/>
    </row>
    <row r="915" spans="1:9" ht="47.25">
      <c r="A915" s="53" t="s">
        <v>102</v>
      </c>
      <c r="B915" s="106" t="s">
        <v>122</v>
      </c>
      <c r="C915" s="66" t="s">
        <v>111</v>
      </c>
      <c r="D915" s="66" t="s">
        <v>77</v>
      </c>
      <c r="E915" s="106" t="s">
        <v>508</v>
      </c>
      <c r="F915" s="106" t="s">
        <v>152</v>
      </c>
      <c r="G915" s="116">
        <v>147551271.27000001</v>
      </c>
      <c r="H915" s="116"/>
      <c r="I915" s="116"/>
    </row>
    <row r="916" spans="1:9" ht="15.75">
      <c r="A916" s="124" t="s">
        <v>802</v>
      </c>
      <c r="B916" s="125" t="s">
        <v>122</v>
      </c>
      <c r="C916" s="64" t="s">
        <v>82</v>
      </c>
      <c r="D916" s="64" t="s">
        <v>107</v>
      </c>
      <c r="E916" s="125"/>
      <c r="F916" s="125"/>
      <c r="G916" s="126">
        <v>133016992</v>
      </c>
      <c r="H916" s="126">
        <v>84192</v>
      </c>
      <c r="I916" s="126">
        <v>84192</v>
      </c>
    </row>
    <row r="917" spans="1:9" ht="15.75">
      <c r="A917" s="127" t="s">
        <v>99</v>
      </c>
      <c r="B917" s="128" t="s">
        <v>122</v>
      </c>
      <c r="C917" s="65" t="s">
        <v>82</v>
      </c>
      <c r="D917" s="65" t="s">
        <v>104</v>
      </c>
      <c r="E917" s="128"/>
      <c r="F917" s="128"/>
      <c r="G917" s="129">
        <v>132932800</v>
      </c>
      <c r="H917" s="129"/>
      <c r="I917" s="129"/>
    </row>
    <row r="918" spans="1:9" ht="47.25">
      <c r="A918" s="53" t="s">
        <v>795</v>
      </c>
      <c r="B918" s="106" t="s">
        <v>122</v>
      </c>
      <c r="C918" s="66" t="s">
        <v>82</v>
      </c>
      <c r="D918" s="66" t="s">
        <v>104</v>
      </c>
      <c r="E918" s="106" t="s">
        <v>293</v>
      </c>
      <c r="F918" s="106"/>
      <c r="G918" s="116">
        <v>132932800</v>
      </c>
      <c r="H918" s="116"/>
      <c r="I918" s="116"/>
    </row>
    <row r="919" spans="1:9" ht="47.25">
      <c r="A919" s="53" t="s">
        <v>804</v>
      </c>
      <c r="B919" s="106" t="s">
        <v>122</v>
      </c>
      <c r="C919" s="66" t="s">
        <v>82</v>
      </c>
      <c r="D919" s="66" t="s">
        <v>104</v>
      </c>
      <c r="E919" s="106" t="s">
        <v>300</v>
      </c>
      <c r="F919" s="106"/>
      <c r="G919" s="116">
        <v>132932800</v>
      </c>
      <c r="H919" s="116"/>
      <c r="I919" s="116"/>
    </row>
    <row r="920" spans="1:9" ht="31.5">
      <c r="A920" s="53" t="s">
        <v>123</v>
      </c>
      <c r="B920" s="106" t="s">
        <v>122</v>
      </c>
      <c r="C920" s="66" t="s">
        <v>82</v>
      </c>
      <c r="D920" s="66" t="s">
        <v>104</v>
      </c>
      <c r="E920" s="106" t="s">
        <v>925</v>
      </c>
      <c r="F920" s="106"/>
      <c r="G920" s="116">
        <v>12932800</v>
      </c>
      <c r="H920" s="116"/>
      <c r="I920" s="116"/>
    </row>
    <row r="921" spans="1:9" ht="78.75">
      <c r="A921" s="53" t="s">
        <v>569</v>
      </c>
      <c r="B921" s="106" t="s">
        <v>122</v>
      </c>
      <c r="C921" s="66" t="s">
        <v>82</v>
      </c>
      <c r="D921" s="66" t="s">
        <v>104</v>
      </c>
      <c r="E921" s="106" t="s">
        <v>926</v>
      </c>
      <c r="F921" s="106"/>
      <c r="G921" s="116">
        <v>12932800</v>
      </c>
      <c r="H921" s="116"/>
      <c r="I921" s="116"/>
    </row>
    <row r="922" spans="1:9" ht="47.25">
      <c r="A922" s="53" t="s">
        <v>160</v>
      </c>
      <c r="B922" s="106" t="s">
        <v>122</v>
      </c>
      <c r="C922" s="66" t="s">
        <v>82</v>
      </c>
      <c r="D922" s="66" t="s">
        <v>104</v>
      </c>
      <c r="E922" s="106" t="s">
        <v>926</v>
      </c>
      <c r="F922" s="106" t="s">
        <v>92</v>
      </c>
      <c r="G922" s="116">
        <v>12932800</v>
      </c>
      <c r="H922" s="116"/>
      <c r="I922" s="116"/>
    </row>
    <row r="923" spans="1:9" ht="31.5">
      <c r="A923" s="53" t="s">
        <v>74</v>
      </c>
      <c r="B923" s="106" t="s">
        <v>122</v>
      </c>
      <c r="C923" s="66" t="s">
        <v>82</v>
      </c>
      <c r="D923" s="66" t="s">
        <v>104</v>
      </c>
      <c r="E923" s="106" t="s">
        <v>927</v>
      </c>
      <c r="F923" s="106"/>
      <c r="G923" s="116">
        <v>120000000</v>
      </c>
      <c r="H923" s="116"/>
      <c r="I923" s="116"/>
    </row>
    <row r="924" spans="1:9" ht="78.75">
      <c r="A924" s="53" t="s">
        <v>569</v>
      </c>
      <c r="B924" s="106" t="s">
        <v>122</v>
      </c>
      <c r="C924" s="66" t="s">
        <v>82</v>
      </c>
      <c r="D924" s="66" t="s">
        <v>104</v>
      </c>
      <c r="E924" s="106" t="s">
        <v>928</v>
      </c>
      <c r="F924" s="106"/>
      <c r="G924" s="116">
        <v>120000000</v>
      </c>
      <c r="H924" s="116"/>
      <c r="I924" s="116"/>
    </row>
    <row r="925" spans="1:9" ht="47.25">
      <c r="A925" s="53" t="s">
        <v>102</v>
      </c>
      <c r="B925" s="106" t="s">
        <v>122</v>
      </c>
      <c r="C925" s="66" t="s">
        <v>82</v>
      </c>
      <c r="D925" s="66" t="s">
        <v>104</v>
      </c>
      <c r="E925" s="106" t="s">
        <v>928</v>
      </c>
      <c r="F925" s="106" t="s">
        <v>152</v>
      </c>
      <c r="G925" s="116">
        <v>120000000</v>
      </c>
      <c r="H925" s="116"/>
      <c r="I925" s="116"/>
    </row>
    <row r="926" spans="1:9" ht="31.5">
      <c r="A926" s="127" t="s">
        <v>118</v>
      </c>
      <c r="B926" s="128" t="s">
        <v>122</v>
      </c>
      <c r="C926" s="65" t="s">
        <v>82</v>
      </c>
      <c r="D926" s="65" t="s">
        <v>108</v>
      </c>
      <c r="E926" s="128"/>
      <c r="F926" s="128"/>
      <c r="G926" s="129">
        <v>84192</v>
      </c>
      <c r="H926" s="129">
        <v>84192</v>
      </c>
      <c r="I926" s="129">
        <v>84192</v>
      </c>
    </row>
    <row r="927" spans="1:9" ht="47.25">
      <c r="A927" s="53" t="s">
        <v>861</v>
      </c>
      <c r="B927" s="106" t="s">
        <v>122</v>
      </c>
      <c r="C927" s="66" t="s">
        <v>82</v>
      </c>
      <c r="D927" s="66" t="s">
        <v>108</v>
      </c>
      <c r="E927" s="106" t="s">
        <v>374</v>
      </c>
      <c r="F927" s="106"/>
      <c r="G927" s="116">
        <v>84192</v>
      </c>
      <c r="H927" s="116">
        <v>84192</v>
      </c>
      <c r="I927" s="116">
        <v>84192</v>
      </c>
    </row>
    <row r="928" spans="1:9" ht="15.75">
      <c r="A928" s="53" t="s">
        <v>494</v>
      </c>
      <c r="B928" s="106" t="s">
        <v>122</v>
      </c>
      <c r="C928" s="66" t="s">
        <v>82</v>
      </c>
      <c r="D928" s="66" t="s">
        <v>108</v>
      </c>
      <c r="E928" s="106" t="s">
        <v>521</v>
      </c>
      <c r="F928" s="106"/>
      <c r="G928" s="116">
        <v>84192</v>
      </c>
      <c r="H928" s="116">
        <v>84192</v>
      </c>
      <c r="I928" s="116">
        <v>84192</v>
      </c>
    </row>
    <row r="929" spans="1:9" ht="15.75">
      <c r="A929" s="53" t="s">
        <v>46</v>
      </c>
      <c r="B929" s="106" t="s">
        <v>122</v>
      </c>
      <c r="C929" s="66" t="s">
        <v>82</v>
      </c>
      <c r="D929" s="66" t="s">
        <v>108</v>
      </c>
      <c r="E929" s="106" t="s">
        <v>522</v>
      </c>
      <c r="F929" s="106"/>
      <c r="G929" s="116">
        <v>84192</v>
      </c>
      <c r="H929" s="116">
        <v>84192</v>
      </c>
      <c r="I929" s="116">
        <v>84192</v>
      </c>
    </row>
    <row r="930" spans="1:9" ht="94.5">
      <c r="A930" s="53" t="s">
        <v>552</v>
      </c>
      <c r="B930" s="106" t="s">
        <v>122</v>
      </c>
      <c r="C930" s="66" t="s">
        <v>82</v>
      </c>
      <c r="D930" s="66" t="s">
        <v>108</v>
      </c>
      <c r="E930" s="106" t="s">
        <v>523</v>
      </c>
      <c r="F930" s="106"/>
      <c r="G930" s="116">
        <v>84192</v>
      </c>
      <c r="H930" s="116">
        <v>84192</v>
      </c>
      <c r="I930" s="116">
        <v>84192</v>
      </c>
    </row>
    <row r="931" spans="1:9" ht="47.25">
      <c r="A931" s="53" t="s">
        <v>160</v>
      </c>
      <c r="B931" s="106" t="s">
        <v>122</v>
      </c>
      <c r="C931" s="66" t="s">
        <v>82</v>
      </c>
      <c r="D931" s="66" t="s">
        <v>108</v>
      </c>
      <c r="E931" s="106" t="s">
        <v>523</v>
      </c>
      <c r="F931" s="106" t="s">
        <v>92</v>
      </c>
      <c r="G931" s="116">
        <v>84192</v>
      </c>
      <c r="H931" s="116">
        <v>84192</v>
      </c>
      <c r="I931" s="116">
        <v>84192</v>
      </c>
    </row>
    <row r="932" spans="1:9" ht="15.75">
      <c r="A932" s="124" t="s">
        <v>682</v>
      </c>
      <c r="B932" s="125" t="s">
        <v>122</v>
      </c>
      <c r="C932" s="102" t="s">
        <v>78</v>
      </c>
      <c r="D932" s="101" t="s">
        <v>107</v>
      </c>
      <c r="E932" s="125"/>
      <c r="F932" s="125"/>
      <c r="G932" s="126">
        <v>2358166.5</v>
      </c>
      <c r="H932" s="126">
        <v>1730605.18</v>
      </c>
      <c r="I932" s="126">
        <v>1731592.3</v>
      </c>
    </row>
    <row r="933" spans="1:9" ht="15.75">
      <c r="A933" s="127" t="s">
        <v>89</v>
      </c>
      <c r="B933" s="128" t="s">
        <v>122</v>
      </c>
      <c r="C933" s="65" t="s">
        <v>78</v>
      </c>
      <c r="D933" s="65" t="s">
        <v>106</v>
      </c>
      <c r="E933" s="128"/>
      <c r="F933" s="128"/>
      <c r="G933" s="129">
        <v>173232</v>
      </c>
      <c r="H933" s="129"/>
      <c r="I933" s="129"/>
    </row>
    <row r="934" spans="1:9" ht="47.25">
      <c r="A934" s="53" t="s">
        <v>791</v>
      </c>
      <c r="B934" s="106" t="s">
        <v>122</v>
      </c>
      <c r="C934" s="66" t="s">
        <v>78</v>
      </c>
      <c r="D934" s="66" t="s">
        <v>106</v>
      </c>
      <c r="E934" s="106" t="s">
        <v>309</v>
      </c>
      <c r="F934" s="106"/>
      <c r="G934" s="116">
        <v>173232</v>
      </c>
      <c r="H934" s="116"/>
      <c r="I934" s="116"/>
    </row>
    <row r="935" spans="1:9" ht="63">
      <c r="A935" s="53" t="s">
        <v>792</v>
      </c>
      <c r="B935" s="106" t="s">
        <v>122</v>
      </c>
      <c r="C935" s="66" t="s">
        <v>78</v>
      </c>
      <c r="D935" s="66" t="s">
        <v>106</v>
      </c>
      <c r="E935" s="106" t="s">
        <v>403</v>
      </c>
      <c r="F935" s="106"/>
      <c r="G935" s="116">
        <v>173232</v>
      </c>
      <c r="H935" s="116"/>
      <c r="I935" s="116"/>
    </row>
    <row r="936" spans="1:9" ht="31.5">
      <c r="A936" s="53" t="s">
        <v>72</v>
      </c>
      <c r="B936" s="106" t="s">
        <v>122</v>
      </c>
      <c r="C936" s="66" t="s">
        <v>78</v>
      </c>
      <c r="D936" s="66" t="s">
        <v>106</v>
      </c>
      <c r="E936" s="106" t="s">
        <v>422</v>
      </c>
      <c r="F936" s="106"/>
      <c r="G936" s="116">
        <v>173232</v>
      </c>
      <c r="H936" s="116"/>
      <c r="I936" s="116"/>
    </row>
    <row r="937" spans="1:9" ht="110.25">
      <c r="A937" s="53" t="s">
        <v>737</v>
      </c>
      <c r="B937" s="106" t="s">
        <v>122</v>
      </c>
      <c r="C937" s="66" t="s">
        <v>78</v>
      </c>
      <c r="D937" s="66" t="s">
        <v>106</v>
      </c>
      <c r="E937" s="106" t="s">
        <v>479</v>
      </c>
      <c r="F937" s="106"/>
      <c r="G937" s="116">
        <v>173232</v>
      </c>
      <c r="H937" s="116"/>
      <c r="I937" s="116"/>
    </row>
    <row r="938" spans="1:9" ht="31.5">
      <c r="A938" s="53" t="s">
        <v>36</v>
      </c>
      <c r="B938" s="106" t="s">
        <v>122</v>
      </c>
      <c r="C938" s="66" t="s">
        <v>78</v>
      </c>
      <c r="D938" s="66" t="s">
        <v>106</v>
      </c>
      <c r="E938" s="106" t="s">
        <v>479</v>
      </c>
      <c r="F938" s="106" t="s">
        <v>37</v>
      </c>
      <c r="G938" s="116">
        <v>173232</v>
      </c>
      <c r="H938" s="116"/>
      <c r="I938" s="116"/>
    </row>
    <row r="939" spans="1:9" ht="15.75">
      <c r="A939" s="127" t="s">
        <v>23</v>
      </c>
      <c r="B939" s="128" t="s">
        <v>122</v>
      </c>
      <c r="C939" s="103" t="s">
        <v>78</v>
      </c>
      <c r="D939" s="103" t="s">
        <v>108</v>
      </c>
      <c r="E939" s="128"/>
      <c r="F939" s="128"/>
      <c r="G939" s="129">
        <v>2184934.5</v>
      </c>
      <c r="H939" s="129">
        <v>1730605.18</v>
      </c>
      <c r="I939" s="129">
        <v>1731592.3</v>
      </c>
    </row>
    <row r="940" spans="1:9" ht="78.75">
      <c r="A940" s="53" t="s">
        <v>358</v>
      </c>
      <c r="B940" s="106" t="s">
        <v>122</v>
      </c>
      <c r="C940" s="28" t="s">
        <v>78</v>
      </c>
      <c r="D940" s="28" t="s">
        <v>108</v>
      </c>
      <c r="E940" s="106" t="s">
        <v>359</v>
      </c>
      <c r="F940" s="106"/>
      <c r="G940" s="116">
        <v>2184934.5</v>
      </c>
      <c r="H940" s="116">
        <v>1730605.18</v>
      </c>
      <c r="I940" s="116">
        <v>1731592.3</v>
      </c>
    </row>
    <row r="941" spans="1:9" ht="31.5">
      <c r="A941" s="53" t="s">
        <v>677</v>
      </c>
      <c r="B941" s="106" t="s">
        <v>122</v>
      </c>
      <c r="C941" s="28" t="s">
        <v>78</v>
      </c>
      <c r="D941" s="28" t="s">
        <v>108</v>
      </c>
      <c r="E941" s="106" t="s">
        <v>678</v>
      </c>
      <c r="F941" s="106"/>
      <c r="G941" s="116">
        <v>2184934.5</v>
      </c>
      <c r="H941" s="116">
        <v>1730605.18</v>
      </c>
      <c r="I941" s="116">
        <v>1731592.3</v>
      </c>
    </row>
    <row r="942" spans="1:9" ht="31.5">
      <c r="A942" s="53" t="s">
        <v>679</v>
      </c>
      <c r="B942" s="106" t="s">
        <v>122</v>
      </c>
      <c r="C942" s="28" t="s">
        <v>78</v>
      </c>
      <c r="D942" s="28" t="s">
        <v>108</v>
      </c>
      <c r="E942" s="106" t="s">
        <v>680</v>
      </c>
      <c r="F942" s="106"/>
      <c r="G942" s="116">
        <v>2184934.5</v>
      </c>
      <c r="H942" s="116">
        <v>1730605.18</v>
      </c>
      <c r="I942" s="116">
        <v>1731592.3</v>
      </c>
    </row>
    <row r="943" spans="1:9" ht="15.75">
      <c r="A943" s="53" t="s">
        <v>753</v>
      </c>
      <c r="B943" s="106" t="s">
        <v>122</v>
      </c>
      <c r="C943" s="28" t="s">
        <v>78</v>
      </c>
      <c r="D943" s="28" t="s">
        <v>108</v>
      </c>
      <c r="E943" s="106" t="s">
        <v>681</v>
      </c>
      <c r="F943" s="106"/>
      <c r="G943" s="116">
        <v>2184934.5</v>
      </c>
      <c r="H943" s="116">
        <v>1730605.18</v>
      </c>
      <c r="I943" s="116">
        <v>1731592.3</v>
      </c>
    </row>
    <row r="944" spans="1:9" ht="31.5">
      <c r="A944" s="53" t="s">
        <v>36</v>
      </c>
      <c r="B944" s="106" t="s">
        <v>122</v>
      </c>
      <c r="C944" s="28" t="s">
        <v>78</v>
      </c>
      <c r="D944" s="28" t="s">
        <v>108</v>
      </c>
      <c r="E944" s="106" t="s">
        <v>681</v>
      </c>
      <c r="F944" s="106" t="s">
        <v>37</v>
      </c>
      <c r="G944" s="116">
        <v>2184934.5</v>
      </c>
      <c r="H944" s="116">
        <v>1730605.18</v>
      </c>
      <c r="I944" s="116">
        <v>1731592.3</v>
      </c>
    </row>
    <row r="945" spans="1:9" ht="15.75">
      <c r="A945" s="124" t="s">
        <v>862</v>
      </c>
      <c r="B945" s="125" t="s">
        <v>122</v>
      </c>
      <c r="C945" s="64" t="s">
        <v>83</v>
      </c>
      <c r="D945" s="64" t="s">
        <v>107</v>
      </c>
      <c r="E945" s="125"/>
      <c r="F945" s="125"/>
      <c r="G945" s="126">
        <v>85563072.579999998</v>
      </c>
      <c r="H945" s="126">
        <v>66776493.5</v>
      </c>
      <c r="I945" s="126">
        <v>70179796.700000003</v>
      </c>
    </row>
    <row r="946" spans="1:9" ht="15.75">
      <c r="A946" s="127" t="s">
        <v>119</v>
      </c>
      <c r="B946" s="128" t="s">
        <v>122</v>
      </c>
      <c r="C946" s="65" t="s">
        <v>83</v>
      </c>
      <c r="D946" s="65" t="s">
        <v>105</v>
      </c>
      <c r="E946" s="128"/>
      <c r="F946" s="128"/>
      <c r="G946" s="129">
        <v>85563072.579999998</v>
      </c>
      <c r="H946" s="129">
        <v>66776493.5</v>
      </c>
      <c r="I946" s="129">
        <v>70179796.700000003</v>
      </c>
    </row>
    <row r="947" spans="1:9" ht="47.25">
      <c r="A947" s="53" t="s">
        <v>863</v>
      </c>
      <c r="B947" s="106" t="s">
        <v>122</v>
      </c>
      <c r="C947" s="66" t="s">
        <v>83</v>
      </c>
      <c r="D947" s="66" t="s">
        <v>105</v>
      </c>
      <c r="E947" s="106" t="s">
        <v>375</v>
      </c>
      <c r="F947" s="106"/>
      <c r="G947" s="116">
        <v>77353400.319999993</v>
      </c>
      <c r="H947" s="116">
        <v>66776493.5</v>
      </c>
      <c r="I947" s="116">
        <v>70179796.700000003</v>
      </c>
    </row>
    <row r="948" spans="1:9" ht="47.25">
      <c r="A948" s="53" t="s">
        <v>864</v>
      </c>
      <c r="B948" s="106" t="s">
        <v>122</v>
      </c>
      <c r="C948" s="66" t="s">
        <v>83</v>
      </c>
      <c r="D948" s="66" t="s">
        <v>105</v>
      </c>
      <c r="E948" s="106" t="s">
        <v>376</v>
      </c>
      <c r="F948" s="106"/>
      <c r="G948" s="116">
        <v>58638259.310000002</v>
      </c>
      <c r="H948" s="116">
        <v>50991600</v>
      </c>
      <c r="I948" s="116">
        <v>51191700</v>
      </c>
    </row>
    <row r="949" spans="1:9" ht="47.25">
      <c r="A949" s="53" t="s">
        <v>147</v>
      </c>
      <c r="B949" s="106" t="s">
        <v>122</v>
      </c>
      <c r="C949" s="66" t="s">
        <v>83</v>
      </c>
      <c r="D949" s="66" t="s">
        <v>105</v>
      </c>
      <c r="E949" s="106" t="s">
        <v>583</v>
      </c>
      <c r="F949" s="106"/>
      <c r="G949" s="116">
        <v>37181271</v>
      </c>
      <c r="H949" s="116">
        <v>34425100</v>
      </c>
      <c r="I949" s="116">
        <v>34593400</v>
      </c>
    </row>
    <row r="950" spans="1:9" ht="15.75">
      <c r="A950" s="53" t="s">
        <v>34</v>
      </c>
      <c r="B950" s="106" t="s">
        <v>122</v>
      </c>
      <c r="C950" s="66" t="s">
        <v>83</v>
      </c>
      <c r="D950" s="66" t="s">
        <v>105</v>
      </c>
      <c r="E950" s="106" t="s">
        <v>584</v>
      </c>
      <c r="F950" s="106"/>
      <c r="G950" s="116">
        <v>37181271</v>
      </c>
      <c r="H950" s="116">
        <v>34425100</v>
      </c>
      <c r="I950" s="116">
        <v>34593400</v>
      </c>
    </row>
    <row r="951" spans="1:9" ht="47.25">
      <c r="A951" s="53" t="s">
        <v>151</v>
      </c>
      <c r="B951" s="106" t="s">
        <v>122</v>
      </c>
      <c r="C951" s="66" t="s">
        <v>83</v>
      </c>
      <c r="D951" s="66" t="s">
        <v>105</v>
      </c>
      <c r="E951" s="106" t="s">
        <v>584</v>
      </c>
      <c r="F951" s="106" t="s">
        <v>3</v>
      </c>
      <c r="G951" s="116">
        <v>37181271</v>
      </c>
      <c r="H951" s="116">
        <v>34425100</v>
      </c>
      <c r="I951" s="116">
        <v>34593400</v>
      </c>
    </row>
    <row r="952" spans="1:9" ht="31.5">
      <c r="A952" s="53" t="s">
        <v>13</v>
      </c>
      <c r="B952" s="106" t="s">
        <v>122</v>
      </c>
      <c r="C952" s="66" t="s">
        <v>83</v>
      </c>
      <c r="D952" s="66" t="s">
        <v>105</v>
      </c>
      <c r="E952" s="106" t="s">
        <v>1272</v>
      </c>
      <c r="F952" s="106"/>
      <c r="G952" s="116">
        <v>244030</v>
      </c>
      <c r="H952" s="116"/>
      <c r="I952" s="116"/>
    </row>
    <row r="953" spans="1:9" ht="15.75">
      <c r="A953" s="53" t="s">
        <v>34</v>
      </c>
      <c r="B953" s="106" t="s">
        <v>122</v>
      </c>
      <c r="C953" s="66" t="s">
        <v>83</v>
      </c>
      <c r="D953" s="66" t="s">
        <v>105</v>
      </c>
      <c r="E953" s="106" t="s">
        <v>1273</v>
      </c>
      <c r="F953" s="106"/>
      <c r="G953" s="116">
        <v>244030</v>
      </c>
      <c r="H953" s="116"/>
      <c r="I953" s="116"/>
    </row>
    <row r="954" spans="1:9" ht="47.25">
      <c r="A954" s="53" t="s">
        <v>151</v>
      </c>
      <c r="B954" s="106" t="s">
        <v>122</v>
      </c>
      <c r="C954" s="66" t="s">
        <v>83</v>
      </c>
      <c r="D954" s="66" t="s">
        <v>105</v>
      </c>
      <c r="E954" s="106" t="s">
        <v>1273</v>
      </c>
      <c r="F954" s="106" t="s">
        <v>3</v>
      </c>
      <c r="G954" s="116">
        <v>244030</v>
      </c>
      <c r="H954" s="116"/>
      <c r="I954" s="116"/>
    </row>
    <row r="955" spans="1:9" ht="31.5">
      <c r="A955" s="53" t="s">
        <v>159</v>
      </c>
      <c r="B955" s="106" t="s">
        <v>122</v>
      </c>
      <c r="C955" s="66" t="s">
        <v>83</v>
      </c>
      <c r="D955" s="66" t="s">
        <v>105</v>
      </c>
      <c r="E955" s="106" t="s">
        <v>377</v>
      </c>
      <c r="F955" s="106"/>
      <c r="G955" s="116">
        <v>21212958.309999999</v>
      </c>
      <c r="H955" s="116">
        <v>16566500</v>
      </c>
      <c r="I955" s="116">
        <v>16598300</v>
      </c>
    </row>
    <row r="956" spans="1:9" ht="15.75">
      <c r="A956" s="53" t="s">
        <v>34</v>
      </c>
      <c r="B956" s="106" t="s">
        <v>122</v>
      </c>
      <c r="C956" s="66" t="s">
        <v>83</v>
      </c>
      <c r="D956" s="66" t="s">
        <v>105</v>
      </c>
      <c r="E956" s="106" t="s">
        <v>378</v>
      </c>
      <c r="F956" s="106"/>
      <c r="G956" s="116">
        <v>21212958.309999999</v>
      </c>
      <c r="H956" s="116">
        <v>16566500</v>
      </c>
      <c r="I956" s="116">
        <v>16598300</v>
      </c>
    </row>
    <row r="957" spans="1:9" ht="94.5">
      <c r="A957" s="53" t="s">
        <v>35</v>
      </c>
      <c r="B957" s="106" t="s">
        <v>122</v>
      </c>
      <c r="C957" s="66" t="s">
        <v>83</v>
      </c>
      <c r="D957" s="66" t="s">
        <v>105</v>
      </c>
      <c r="E957" s="106" t="s">
        <v>378</v>
      </c>
      <c r="F957" s="106" t="s">
        <v>39</v>
      </c>
      <c r="G957" s="116">
        <v>12966438.529999999</v>
      </c>
      <c r="H957" s="116">
        <v>11912600</v>
      </c>
      <c r="I957" s="116">
        <v>11912600</v>
      </c>
    </row>
    <row r="958" spans="1:9" ht="47.25">
      <c r="A958" s="53" t="s">
        <v>160</v>
      </c>
      <c r="B958" s="106" t="s">
        <v>122</v>
      </c>
      <c r="C958" s="66" t="s">
        <v>83</v>
      </c>
      <c r="D958" s="66" t="s">
        <v>105</v>
      </c>
      <c r="E958" s="106" t="s">
        <v>378</v>
      </c>
      <c r="F958" s="106" t="s">
        <v>92</v>
      </c>
      <c r="G958" s="116">
        <v>7802519.7800000003</v>
      </c>
      <c r="H958" s="116">
        <v>4209900</v>
      </c>
      <c r="I958" s="116">
        <v>4241700</v>
      </c>
    </row>
    <row r="959" spans="1:9" ht="15.75">
      <c r="A959" s="53" t="s">
        <v>156</v>
      </c>
      <c r="B959" s="106" t="s">
        <v>122</v>
      </c>
      <c r="C959" s="66" t="s">
        <v>83</v>
      </c>
      <c r="D959" s="66" t="s">
        <v>105</v>
      </c>
      <c r="E959" s="106" t="s">
        <v>378</v>
      </c>
      <c r="F959" s="106" t="s">
        <v>157</v>
      </c>
      <c r="G959" s="116">
        <v>444000</v>
      </c>
      <c r="H959" s="116">
        <v>444000</v>
      </c>
      <c r="I959" s="116">
        <v>444000</v>
      </c>
    </row>
    <row r="960" spans="1:9" ht="47.25">
      <c r="A960" s="53" t="s">
        <v>865</v>
      </c>
      <c r="B960" s="106" t="s">
        <v>122</v>
      </c>
      <c r="C960" s="66" t="s">
        <v>83</v>
      </c>
      <c r="D960" s="66" t="s">
        <v>105</v>
      </c>
      <c r="E960" s="106" t="s">
        <v>379</v>
      </c>
      <c r="F960" s="106"/>
      <c r="G960" s="116">
        <v>16215284.67</v>
      </c>
      <c r="H960" s="116">
        <v>13418158.16</v>
      </c>
      <c r="I960" s="116">
        <v>16621361.359999999</v>
      </c>
    </row>
    <row r="961" spans="1:9" ht="94.5">
      <c r="A961" s="53" t="s">
        <v>179</v>
      </c>
      <c r="B961" s="106" t="s">
        <v>122</v>
      </c>
      <c r="C961" s="66" t="s">
        <v>83</v>
      </c>
      <c r="D961" s="66" t="s">
        <v>105</v>
      </c>
      <c r="E961" s="106" t="s">
        <v>929</v>
      </c>
      <c r="F961" s="106"/>
      <c r="G961" s="116">
        <v>2734507.62</v>
      </c>
      <c r="H961" s="116"/>
      <c r="I961" s="116"/>
    </row>
    <row r="962" spans="1:9" ht="31.5">
      <c r="A962" s="53" t="s">
        <v>172</v>
      </c>
      <c r="B962" s="106" t="s">
        <v>122</v>
      </c>
      <c r="C962" s="66" t="s">
        <v>83</v>
      </c>
      <c r="D962" s="66" t="s">
        <v>105</v>
      </c>
      <c r="E962" s="106" t="s">
        <v>930</v>
      </c>
      <c r="F962" s="106"/>
      <c r="G962" s="116">
        <v>440000</v>
      </c>
      <c r="H962" s="116"/>
      <c r="I962" s="116"/>
    </row>
    <row r="963" spans="1:9" ht="15.75">
      <c r="A963" s="53" t="s">
        <v>91</v>
      </c>
      <c r="B963" s="106" t="s">
        <v>122</v>
      </c>
      <c r="C963" s="66" t="s">
        <v>83</v>
      </c>
      <c r="D963" s="66" t="s">
        <v>105</v>
      </c>
      <c r="E963" s="106" t="s">
        <v>930</v>
      </c>
      <c r="F963" s="106" t="s">
        <v>132</v>
      </c>
      <c r="G963" s="116">
        <v>440000</v>
      </c>
      <c r="H963" s="116"/>
      <c r="I963" s="116"/>
    </row>
    <row r="964" spans="1:9" ht="47.25">
      <c r="A964" s="53" t="s">
        <v>867</v>
      </c>
      <c r="B964" s="106" t="s">
        <v>122</v>
      </c>
      <c r="C964" s="66" t="s">
        <v>83</v>
      </c>
      <c r="D964" s="66" t="s">
        <v>105</v>
      </c>
      <c r="E964" s="106" t="s">
        <v>1274</v>
      </c>
      <c r="F964" s="106"/>
      <c r="G964" s="116">
        <v>595000</v>
      </c>
      <c r="H964" s="116"/>
      <c r="I964" s="116"/>
    </row>
    <row r="965" spans="1:9" ht="15.75">
      <c r="A965" s="53" t="s">
        <v>91</v>
      </c>
      <c r="B965" s="106" t="s">
        <v>122</v>
      </c>
      <c r="C965" s="66" t="s">
        <v>83</v>
      </c>
      <c r="D965" s="66" t="s">
        <v>105</v>
      </c>
      <c r="E965" s="106" t="s">
        <v>1274</v>
      </c>
      <c r="F965" s="106" t="s">
        <v>132</v>
      </c>
      <c r="G965" s="116">
        <v>595000</v>
      </c>
      <c r="H965" s="116"/>
      <c r="I965" s="116"/>
    </row>
    <row r="966" spans="1:9" ht="126">
      <c r="A966" s="123" t="s">
        <v>870</v>
      </c>
      <c r="B966" s="106" t="s">
        <v>122</v>
      </c>
      <c r="C966" s="66" t="s">
        <v>83</v>
      </c>
      <c r="D966" s="66" t="s">
        <v>105</v>
      </c>
      <c r="E966" s="106" t="s">
        <v>1275</v>
      </c>
      <c r="F966" s="106"/>
      <c r="G966" s="116">
        <v>1699507.62</v>
      </c>
      <c r="H966" s="116"/>
      <c r="I966" s="116"/>
    </row>
    <row r="967" spans="1:9" ht="15.75">
      <c r="A967" s="53" t="s">
        <v>91</v>
      </c>
      <c r="B967" s="106" t="s">
        <v>122</v>
      </c>
      <c r="C967" s="66" t="s">
        <v>83</v>
      </c>
      <c r="D967" s="66" t="s">
        <v>105</v>
      </c>
      <c r="E967" s="106" t="s">
        <v>1275</v>
      </c>
      <c r="F967" s="106" t="s">
        <v>132</v>
      </c>
      <c r="G967" s="116">
        <v>1699507.62</v>
      </c>
      <c r="H967" s="116"/>
      <c r="I967" s="116"/>
    </row>
    <row r="968" spans="1:9" ht="31.5">
      <c r="A968" s="53" t="s">
        <v>123</v>
      </c>
      <c r="B968" s="106" t="s">
        <v>122</v>
      </c>
      <c r="C968" s="66" t="s">
        <v>83</v>
      </c>
      <c r="D968" s="66" t="s">
        <v>105</v>
      </c>
      <c r="E968" s="106" t="s">
        <v>380</v>
      </c>
      <c r="F968" s="106"/>
      <c r="G968" s="116">
        <v>12528889.789999999</v>
      </c>
      <c r="H968" s="116">
        <v>13418158.16</v>
      </c>
      <c r="I968" s="116">
        <v>16621361.359999999</v>
      </c>
    </row>
    <row r="969" spans="1:9" ht="31.5">
      <c r="A969" s="53" t="s">
        <v>172</v>
      </c>
      <c r="B969" s="106" t="s">
        <v>122</v>
      </c>
      <c r="C969" s="66" t="s">
        <v>83</v>
      </c>
      <c r="D969" s="66" t="s">
        <v>105</v>
      </c>
      <c r="E969" s="106" t="s">
        <v>381</v>
      </c>
      <c r="F969" s="106"/>
      <c r="G969" s="116">
        <v>4662731.74</v>
      </c>
      <c r="H969" s="116">
        <v>3500000</v>
      </c>
      <c r="I969" s="116">
        <v>3500000</v>
      </c>
    </row>
    <row r="970" spans="1:9" ht="94.5">
      <c r="A970" s="53" t="s">
        <v>35</v>
      </c>
      <c r="B970" s="106" t="s">
        <v>122</v>
      </c>
      <c r="C970" s="66" t="s">
        <v>83</v>
      </c>
      <c r="D970" s="66" t="s">
        <v>105</v>
      </c>
      <c r="E970" s="106" t="s">
        <v>381</v>
      </c>
      <c r="F970" s="106" t="s">
        <v>39</v>
      </c>
      <c r="G970" s="116">
        <v>1270000</v>
      </c>
      <c r="H970" s="116">
        <v>1400000</v>
      </c>
      <c r="I970" s="116">
        <v>1400000</v>
      </c>
    </row>
    <row r="971" spans="1:9" ht="47.25">
      <c r="A971" s="53" t="s">
        <v>160</v>
      </c>
      <c r="B971" s="106" t="s">
        <v>122</v>
      </c>
      <c r="C971" s="66" t="s">
        <v>83</v>
      </c>
      <c r="D971" s="66" t="s">
        <v>105</v>
      </c>
      <c r="E971" s="106" t="s">
        <v>381</v>
      </c>
      <c r="F971" s="106" t="s">
        <v>92</v>
      </c>
      <c r="G971" s="116">
        <v>2377668.7400000002</v>
      </c>
      <c r="H971" s="116">
        <v>800000</v>
      </c>
      <c r="I971" s="116">
        <v>800000</v>
      </c>
    </row>
    <row r="972" spans="1:9" ht="31.5">
      <c r="A972" s="53" t="s">
        <v>36</v>
      </c>
      <c r="B972" s="106" t="s">
        <v>122</v>
      </c>
      <c r="C972" s="66" t="s">
        <v>83</v>
      </c>
      <c r="D972" s="66" t="s">
        <v>105</v>
      </c>
      <c r="E972" s="106" t="s">
        <v>381</v>
      </c>
      <c r="F972" s="106" t="s">
        <v>37</v>
      </c>
      <c r="G972" s="116">
        <v>1015063</v>
      </c>
      <c r="H972" s="116">
        <v>1300000</v>
      </c>
      <c r="I972" s="116">
        <v>1300000</v>
      </c>
    </row>
    <row r="973" spans="1:9" ht="47.25">
      <c r="A973" s="53" t="s">
        <v>1276</v>
      </c>
      <c r="B973" s="106" t="s">
        <v>122</v>
      </c>
      <c r="C973" s="66" t="s">
        <v>83</v>
      </c>
      <c r="D973" s="66" t="s">
        <v>105</v>
      </c>
      <c r="E973" s="106" t="s">
        <v>1277</v>
      </c>
      <c r="F973" s="106"/>
      <c r="G973" s="116">
        <v>2169273.2999999998</v>
      </c>
      <c r="H973" s="116"/>
      <c r="I973" s="116"/>
    </row>
    <row r="974" spans="1:9" ht="47.25">
      <c r="A974" s="53" t="s">
        <v>160</v>
      </c>
      <c r="B974" s="106" t="s">
        <v>122</v>
      </c>
      <c r="C974" s="66" t="s">
        <v>83</v>
      </c>
      <c r="D974" s="66" t="s">
        <v>105</v>
      </c>
      <c r="E974" s="106" t="s">
        <v>1277</v>
      </c>
      <c r="F974" s="106" t="s">
        <v>92</v>
      </c>
      <c r="G974" s="116">
        <v>2169273.2999999998</v>
      </c>
      <c r="H974" s="116"/>
      <c r="I974" s="116"/>
    </row>
    <row r="975" spans="1:9" ht="63">
      <c r="A975" s="53" t="s">
        <v>866</v>
      </c>
      <c r="B975" s="106" t="s">
        <v>122</v>
      </c>
      <c r="C975" s="66" t="s">
        <v>83</v>
      </c>
      <c r="D975" s="66" t="s">
        <v>105</v>
      </c>
      <c r="E975" s="106" t="s">
        <v>581</v>
      </c>
      <c r="F975" s="106"/>
      <c r="G975" s="116"/>
      <c r="H975" s="116"/>
      <c r="I975" s="116">
        <v>3203203.2</v>
      </c>
    </row>
    <row r="976" spans="1:9" ht="47.25">
      <c r="A976" s="53" t="s">
        <v>160</v>
      </c>
      <c r="B976" s="106" t="s">
        <v>122</v>
      </c>
      <c r="C976" s="66" t="s">
        <v>83</v>
      </c>
      <c r="D976" s="66" t="s">
        <v>105</v>
      </c>
      <c r="E976" s="106" t="s">
        <v>581</v>
      </c>
      <c r="F976" s="106" t="s">
        <v>92</v>
      </c>
      <c r="G976" s="116"/>
      <c r="H976" s="116"/>
      <c r="I976" s="116">
        <v>3203203.2</v>
      </c>
    </row>
    <row r="977" spans="1:9" ht="63">
      <c r="A977" s="53" t="s">
        <v>509</v>
      </c>
      <c r="B977" s="106" t="s">
        <v>122</v>
      </c>
      <c r="C977" s="66" t="s">
        <v>83</v>
      </c>
      <c r="D977" s="66" t="s">
        <v>105</v>
      </c>
      <c r="E977" s="106" t="s">
        <v>510</v>
      </c>
      <c r="F977" s="106"/>
      <c r="G977" s="116">
        <v>1036636.64</v>
      </c>
      <c r="H977" s="116">
        <v>1036636.64</v>
      </c>
      <c r="I977" s="116">
        <v>1036636.64</v>
      </c>
    </row>
    <row r="978" spans="1:9" ht="47.25">
      <c r="A978" s="53" t="s">
        <v>160</v>
      </c>
      <c r="B978" s="106" t="s">
        <v>122</v>
      </c>
      <c r="C978" s="66" t="s">
        <v>83</v>
      </c>
      <c r="D978" s="66" t="s">
        <v>105</v>
      </c>
      <c r="E978" s="106" t="s">
        <v>510</v>
      </c>
      <c r="F978" s="106" t="s">
        <v>92</v>
      </c>
      <c r="G978" s="116">
        <v>1036636.64</v>
      </c>
      <c r="H978" s="116">
        <v>1036636.64</v>
      </c>
      <c r="I978" s="116">
        <v>1036636.64</v>
      </c>
    </row>
    <row r="979" spans="1:9" ht="47.25">
      <c r="A979" s="53" t="s">
        <v>867</v>
      </c>
      <c r="B979" s="106" t="s">
        <v>122</v>
      </c>
      <c r="C979" s="66" t="s">
        <v>83</v>
      </c>
      <c r="D979" s="66" t="s">
        <v>105</v>
      </c>
      <c r="E979" s="106" t="s">
        <v>511</v>
      </c>
      <c r="F979" s="106"/>
      <c r="G979" s="116">
        <v>779131.47</v>
      </c>
      <c r="H979" s="116">
        <v>2941471.47</v>
      </c>
      <c r="I979" s="116">
        <v>2941471.47</v>
      </c>
    </row>
    <row r="980" spans="1:9" ht="47.25">
      <c r="A980" s="53" t="s">
        <v>160</v>
      </c>
      <c r="B980" s="106" t="s">
        <v>122</v>
      </c>
      <c r="C980" s="66" t="s">
        <v>83</v>
      </c>
      <c r="D980" s="66" t="s">
        <v>105</v>
      </c>
      <c r="E980" s="106" t="s">
        <v>511</v>
      </c>
      <c r="F980" s="106" t="s">
        <v>92</v>
      </c>
      <c r="G980" s="116">
        <v>779131.47</v>
      </c>
      <c r="H980" s="116">
        <v>2941471.47</v>
      </c>
      <c r="I980" s="116">
        <v>2941471.47</v>
      </c>
    </row>
    <row r="981" spans="1:9" ht="63">
      <c r="A981" s="53" t="s">
        <v>512</v>
      </c>
      <c r="B981" s="106" t="s">
        <v>122</v>
      </c>
      <c r="C981" s="66" t="s">
        <v>83</v>
      </c>
      <c r="D981" s="66" t="s">
        <v>105</v>
      </c>
      <c r="E981" s="106" t="s">
        <v>513</v>
      </c>
      <c r="F981" s="106"/>
      <c r="G981" s="116">
        <v>414654.65</v>
      </c>
      <c r="H981" s="116">
        <v>414654.65</v>
      </c>
      <c r="I981" s="116">
        <v>414654.65</v>
      </c>
    </row>
    <row r="982" spans="1:9" ht="47.25">
      <c r="A982" s="53" t="s">
        <v>160</v>
      </c>
      <c r="B982" s="106" t="s">
        <v>122</v>
      </c>
      <c r="C982" s="66" t="s">
        <v>83</v>
      </c>
      <c r="D982" s="66" t="s">
        <v>105</v>
      </c>
      <c r="E982" s="106" t="s">
        <v>513</v>
      </c>
      <c r="F982" s="106" t="s">
        <v>92</v>
      </c>
      <c r="G982" s="116">
        <v>414654.65</v>
      </c>
      <c r="H982" s="116">
        <v>414654.65</v>
      </c>
      <c r="I982" s="116">
        <v>414654.65</v>
      </c>
    </row>
    <row r="983" spans="1:9" ht="63">
      <c r="A983" s="53" t="s">
        <v>868</v>
      </c>
      <c r="B983" s="106" t="s">
        <v>122</v>
      </c>
      <c r="C983" s="66" t="s">
        <v>83</v>
      </c>
      <c r="D983" s="66" t="s">
        <v>105</v>
      </c>
      <c r="E983" s="106" t="s">
        <v>514</v>
      </c>
      <c r="F983" s="106"/>
      <c r="G983" s="116">
        <v>207327.33</v>
      </c>
      <c r="H983" s="116">
        <v>207327.33</v>
      </c>
      <c r="I983" s="116">
        <v>207327.33</v>
      </c>
    </row>
    <row r="984" spans="1:9" ht="47.25">
      <c r="A984" s="53" t="s">
        <v>160</v>
      </c>
      <c r="B984" s="106" t="s">
        <v>122</v>
      </c>
      <c r="C984" s="66" t="s">
        <v>83</v>
      </c>
      <c r="D984" s="66" t="s">
        <v>105</v>
      </c>
      <c r="E984" s="106" t="s">
        <v>514</v>
      </c>
      <c r="F984" s="106" t="s">
        <v>92</v>
      </c>
      <c r="G984" s="116">
        <v>207327.33</v>
      </c>
      <c r="H984" s="116">
        <v>207327.33</v>
      </c>
      <c r="I984" s="116">
        <v>207327.33</v>
      </c>
    </row>
    <row r="985" spans="1:9" ht="63">
      <c r="A985" s="53" t="s">
        <v>869</v>
      </c>
      <c r="B985" s="106" t="s">
        <v>122</v>
      </c>
      <c r="C985" s="66" t="s">
        <v>83</v>
      </c>
      <c r="D985" s="66" t="s">
        <v>105</v>
      </c>
      <c r="E985" s="106" t="s">
        <v>515</v>
      </c>
      <c r="F985" s="106"/>
      <c r="G985" s="116">
        <v>1243993.99</v>
      </c>
      <c r="H985" s="116">
        <v>1243993.99</v>
      </c>
      <c r="I985" s="116">
        <v>1243993.99</v>
      </c>
    </row>
    <row r="986" spans="1:9" ht="47.25">
      <c r="A986" s="53" t="s">
        <v>160</v>
      </c>
      <c r="B986" s="106" t="s">
        <v>122</v>
      </c>
      <c r="C986" s="66" t="s">
        <v>83</v>
      </c>
      <c r="D986" s="66" t="s">
        <v>105</v>
      </c>
      <c r="E986" s="106" t="s">
        <v>515</v>
      </c>
      <c r="F986" s="106" t="s">
        <v>92</v>
      </c>
      <c r="G986" s="116">
        <v>1243993.99</v>
      </c>
      <c r="H986" s="116">
        <v>1243993.99</v>
      </c>
      <c r="I986" s="116">
        <v>1243993.99</v>
      </c>
    </row>
    <row r="987" spans="1:9" ht="126">
      <c r="A987" s="123" t="s">
        <v>870</v>
      </c>
      <c r="B987" s="106" t="s">
        <v>122</v>
      </c>
      <c r="C987" s="66" t="s">
        <v>83</v>
      </c>
      <c r="D987" s="66" t="s">
        <v>105</v>
      </c>
      <c r="E987" s="106" t="s">
        <v>516</v>
      </c>
      <c r="F987" s="106"/>
      <c r="G987" s="116">
        <v>911172.07</v>
      </c>
      <c r="H987" s="116">
        <v>2018218.22</v>
      </c>
      <c r="I987" s="116">
        <v>2018218.22</v>
      </c>
    </row>
    <row r="988" spans="1:9" ht="94.5">
      <c r="A988" s="53" t="s">
        <v>35</v>
      </c>
      <c r="B988" s="106" t="s">
        <v>122</v>
      </c>
      <c r="C988" s="66" t="s">
        <v>83</v>
      </c>
      <c r="D988" s="66" t="s">
        <v>105</v>
      </c>
      <c r="E988" s="106" t="s">
        <v>516</v>
      </c>
      <c r="F988" s="106" t="s">
        <v>39</v>
      </c>
      <c r="G988" s="116">
        <v>911172.07</v>
      </c>
      <c r="H988" s="116">
        <v>2018218.22</v>
      </c>
      <c r="I988" s="116">
        <v>2018218.22</v>
      </c>
    </row>
    <row r="989" spans="1:9" ht="78.75">
      <c r="A989" s="53" t="s">
        <v>517</v>
      </c>
      <c r="B989" s="106" t="s">
        <v>122</v>
      </c>
      <c r="C989" s="66" t="s">
        <v>83</v>
      </c>
      <c r="D989" s="66" t="s">
        <v>105</v>
      </c>
      <c r="E989" s="106" t="s">
        <v>518</v>
      </c>
      <c r="F989" s="106"/>
      <c r="G989" s="116">
        <v>1103968.6000000001</v>
      </c>
      <c r="H989" s="116">
        <v>2055855.86</v>
      </c>
      <c r="I989" s="116">
        <v>2055855.86</v>
      </c>
    </row>
    <row r="990" spans="1:9" ht="94.5">
      <c r="A990" s="53" t="s">
        <v>35</v>
      </c>
      <c r="B990" s="106" t="s">
        <v>122</v>
      </c>
      <c r="C990" s="66" t="s">
        <v>83</v>
      </c>
      <c r="D990" s="66" t="s">
        <v>105</v>
      </c>
      <c r="E990" s="106" t="s">
        <v>518</v>
      </c>
      <c r="F990" s="106" t="s">
        <v>39</v>
      </c>
      <c r="G990" s="116">
        <v>1103968.6000000001</v>
      </c>
      <c r="H990" s="116">
        <v>2055855.86</v>
      </c>
      <c r="I990" s="116">
        <v>2055855.86</v>
      </c>
    </row>
    <row r="991" spans="1:9" ht="47.25">
      <c r="A991" s="53" t="s">
        <v>147</v>
      </c>
      <c r="B991" s="106" t="s">
        <v>122</v>
      </c>
      <c r="C991" s="66" t="s">
        <v>83</v>
      </c>
      <c r="D991" s="66" t="s">
        <v>105</v>
      </c>
      <c r="E991" s="106" t="s">
        <v>931</v>
      </c>
      <c r="F991" s="106"/>
      <c r="G991" s="116">
        <v>951887.26</v>
      </c>
      <c r="H991" s="116"/>
      <c r="I991" s="116"/>
    </row>
    <row r="992" spans="1:9" ht="78.75">
      <c r="A992" s="53" t="s">
        <v>517</v>
      </c>
      <c r="B992" s="106" t="s">
        <v>122</v>
      </c>
      <c r="C992" s="66" t="s">
        <v>83</v>
      </c>
      <c r="D992" s="66" t="s">
        <v>105</v>
      </c>
      <c r="E992" s="106" t="s">
        <v>932</v>
      </c>
      <c r="F992" s="106"/>
      <c r="G992" s="116">
        <v>951887.26</v>
      </c>
      <c r="H992" s="116"/>
      <c r="I992" s="116"/>
    </row>
    <row r="993" spans="1:9" ht="47.25">
      <c r="A993" s="53" t="s">
        <v>151</v>
      </c>
      <c r="B993" s="106" t="s">
        <v>122</v>
      </c>
      <c r="C993" s="66" t="s">
        <v>83</v>
      </c>
      <c r="D993" s="66" t="s">
        <v>105</v>
      </c>
      <c r="E993" s="106" t="s">
        <v>932</v>
      </c>
      <c r="F993" s="106" t="s">
        <v>3</v>
      </c>
      <c r="G993" s="116">
        <v>951887.26</v>
      </c>
      <c r="H993" s="116"/>
      <c r="I993" s="116"/>
    </row>
    <row r="994" spans="1:9" ht="63">
      <c r="A994" s="53" t="s">
        <v>871</v>
      </c>
      <c r="B994" s="106" t="s">
        <v>122</v>
      </c>
      <c r="C994" s="66" t="s">
        <v>83</v>
      </c>
      <c r="D994" s="66" t="s">
        <v>105</v>
      </c>
      <c r="E994" s="106" t="s">
        <v>382</v>
      </c>
      <c r="F994" s="106"/>
      <c r="G994" s="116">
        <v>2499856.34</v>
      </c>
      <c r="H994" s="116">
        <v>2366735.34</v>
      </c>
      <c r="I994" s="116">
        <v>2366735.34</v>
      </c>
    </row>
    <row r="995" spans="1:9" ht="31.5">
      <c r="A995" s="53" t="s">
        <v>123</v>
      </c>
      <c r="B995" s="106" t="s">
        <v>122</v>
      </c>
      <c r="C995" s="66" t="s">
        <v>83</v>
      </c>
      <c r="D995" s="66" t="s">
        <v>105</v>
      </c>
      <c r="E995" s="106" t="s">
        <v>383</v>
      </c>
      <c r="F995" s="106"/>
      <c r="G995" s="116">
        <v>1115335.3400000001</v>
      </c>
      <c r="H995" s="116">
        <v>1115335.3400000001</v>
      </c>
      <c r="I995" s="116">
        <v>1115335.3400000001</v>
      </c>
    </row>
    <row r="996" spans="1:9" ht="31.5">
      <c r="A996" s="53" t="s">
        <v>172</v>
      </c>
      <c r="B996" s="106" t="s">
        <v>122</v>
      </c>
      <c r="C996" s="66" t="s">
        <v>83</v>
      </c>
      <c r="D996" s="66" t="s">
        <v>105</v>
      </c>
      <c r="E996" s="106" t="s">
        <v>384</v>
      </c>
      <c r="F996" s="106"/>
      <c r="G996" s="116">
        <v>400000</v>
      </c>
      <c r="H996" s="116">
        <v>400000</v>
      </c>
      <c r="I996" s="116">
        <v>400000</v>
      </c>
    </row>
    <row r="997" spans="1:9" ht="94.5">
      <c r="A997" s="53" t="s">
        <v>35</v>
      </c>
      <c r="B997" s="106" t="s">
        <v>122</v>
      </c>
      <c r="C997" s="66" t="s">
        <v>83</v>
      </c>
      <c r="D997" s="66" t="s">
        <v>105</v>
      </c>
      <c r="E997" s="106" t="s">
        <v>384</v>
      </c>
      <c r="F997" s="106" t="s">
        <v>39</v>
      </c>
      <c r="G997" s="116">
        <v>230000</v>
      </c>
      <c r="H997" s="116">
        <v>130000</v>
      </c>
      <c r="I997" s="116">
        <v>130000</v>
      </c>
    </row>
    <row r="998" spans="1:9" ht="47.25">
      <c r="A998" s="53" t="s">
        <v>160</v>
      </c>
      <c r="B998" s="106" t="s">
        <v>122</v>
      </c>
      <c r="C998" s="66" t="s">
        <v>83</v>
      </c>
      <c r="D998" s="66" t="s">
        <v>105</v>
      </c>
      <c r="E998" s="106" t="s">
        <v>384</v>
      </c>
      <c r="F998" s="106" t="s">
        <v>92</v>
      </c>
      <c r="G998" s="116">
        <v>90000</v>
      </c>
      <c r="H998" s="116">
        <v>70000</v>
      </c>
      <c r="I998" s="116">
        <v>70000</v>
      </c>
    </row>
    <row r="999" spans="1:9" ht="31.5">
      <c r="A999" s="53" t="s">
        <v>36</v>
      </c>
      <c r="B999" s="106" t="s">
        <v>122</v>
      </c>
      <c r="C999" s="66" t="s">
        <v>83</v>
      </c>
      <c r="D999" s="66" t="s">
        <v>105</v>
      </c>
      <c r="E999" s="106" t="s">
        <v>384</v>
      </c>
      <c r="F999" s="106" t="s">
        <v>37</v>
      </c>
      <c r="G999" s="116">
        <v>80000</v>
      </c>
      <c r="H999" s="116">
        <v>200000</v>
      </c>
      <c r="I999" s="116">
        <v>200000</v>
      </c>
    </row>
    <row r="1000" spans="1:9" ht="126">
      <c r="A1000" s="123" t="s">
        <v>872</v>
      </c>
      <c r="B1000" s="106" t="s">
        <v>122</v>
      </c>
      <c r="C1000" s="66" t="s">
        <v>83</v>
      </c>
      <c r="D1000" s="66" t="s">
        <v>105</v>
      </c>
      <c r="E1000" s="106" t="s">
        <v>580</v>
      </c>
      <c r="F1000" s="106"/>
      <c r="G1000" s="116">
        <v>715335.34</v>
      </c>
      <c r="H1000" s="116">
        <v>715335.34</v>
      </c>
      <c r="I1000" s="116">
        <v>715335.34</v>
      </c>
    </row>
    <row r="1001" spans="1:9" ht="47.25">
      <c r="A1001" s="53" t="s">
        <v>160</v>
      </c>
      <c r="B1001" s="106" t="s">
        <v>122</v>
      </c>
      <c r="C1001" s="66" t="s">
        <v>83</v>
      </c>
      <c r="D1001" s="66" t="s">
        <v>105</v>
      </c>
      <c r="E1001" s="106" t="s">
        <v>580</v>
      </c>
      <c r="F1001" s="106" t="s">
        <v>92</v>
      </c>
      <c r="G1001" s="116">
        <v>715335.34</v>
      </c>
      <c r="H1001" s="116">
        <v>715335.34</v>
      </c>
      <c r="I1001" s="116">
        <v>715335.34</v>
      </c>
    </row>
    <row r="1002" spans="1:9" ht="31.5">
      <c r="A1002" s="53" t="s">
        <v>159</v>
      </c>
      <c r="B1002" s="106" t="s">
        <v>122</v>
      </c>
      <c r="C1002" s="66" t="s">
        <v>83</v>
      </c>
      <c r="D1002" s="66" t="s">
        <v>105</v>
      </c>
      <c r="E1002" s="106" t="s">
        <v>385</v>
      </c>
      <c r="F1002" s="106"/>
      <c r="G1002" s="116">
        <v>1384521</v>
      </c>
      <c r="H1002" s="116">
        <v>1251400</v>
      </c>
      <c r="I1002" s="116">
        <v>1251400</v>
      </c>
    </row>
    <row r="1003" spans="1:9" ht="15.75">
      <c r="A1003" s="53" t="s">
        <v>34</v>
      </c>
      <c r="B1003" s="106" t="s">
        <v>122</v>
      </c>
      <c r="C1003" s="66" t="s">
        <v>83</v>
      </c>
      <c r="D1003" s="66" t="s">
        <v>105</v>
      </c>
      <c r="E1003" s="106" t="s">
        <v>386</v>
      </c>
      <c r="F1003" s="106"/>
      <c r="G1003" s="116">
        <v>1384521</v>
      </c>
      <c r="H1003" s="116">
        <v>1251400</v>
      </c>
      <c r="I1003" s="116">
        <v>1251400</v>
      </c>
    </row>
    <row r="1004" spans="1:9" ht="94.5">
      <c r="A1004" s="53" t="s">
        <v>35</v>
      </c>
      <c r="B1004" s="106" t="s">
        <v>122</v>
      </c>
      <c r="C1004" s="66" t="s">
        <v>83</v>
      </c>
      <c r="D1004" s="66" t="s">
        <v>105</v>
      </c>
      <c r="E1004" s="106" t="s">
        <v>386</v>
      </c>
      <c r="F1004" s="106" t="s">
        <v>39</v>
      </c>
      <c r="G1004" s="116">
        <v>1225717.2</v>
      </c>
      <c r="H1004" s="116">
        <v>1251400</v>
      </c>
      <c r="I1004" s="116">
        <v>1251400</v>
      </c>
    </row>
    <row r="1005" spans="1:9" ht="47.25">
      <c r="A1005" s="53" t="s">
        <v>160</v>
      </c>
      <c r="B1005" s="106" t="s">
        <v>122</v>
      </c>
      <c r="C1005" s="66" t="s">
        <v>83</v>
      </c>
      <c r="D1005" s="66" t="s">
        <v>105</v>
      </c>
      <c r="E1005" s="106" t="s">
        <v>386</v>
      </c>
      <c r="F1005" s="106" t="s">
        <v>92</v>
      </c>
      <c r="G1005" s="116">
        <v>158803.79999999999</v>
      </c>
      <c r="H1005" s="116"/>
      <c r="I1005" s="116"/>
    </row>
    <row r="1006" spans="1:9" ht="78.75">
      <c r="A1006" s="53" t="s">
        <v>826</v>
      </c>
      <c r="B1006" s="106" t="s">
        <v>122</v>
      </c>
      <c r="C1006" s="66" t="s">
        <v>83</v>
      </c>
      <c r="D1006" s="66" t="s">
        <v>105</v>
      </c>
      <c r="E1006" s="106" t="s">
        <v>332</v>
      </c>
      <c r="F1006" s="106"/>
      <c r="G1006" s="116">
        <v>148550</v>
      </c>
      <c r="H1006" s="116"/>
      <c r="I1006" s="116"/>
    </row>
    <row r="1007" spans="1:9" ht="31.5">
      <c r="A1007" s="53" t="s">
        <v>13</v>
      </c>
      <c r="B1007" s="106" t="s">
        <v>122</v>
      </c>
      <c r="C1007" s="66" t="s">
        <v>83</v>
      </c>
      <c r="D1007" s="66" t="s">
        <v>105</v>
      </c>
      <c r="E1007" s="106" t="s">
        <v>1290</v>
      </c>
      <c r="F1007" s="106"/>
      <c r="G1007" s="116">
        <v>148550</v>
      </c>
      <c r="H1007" s="116"/>
      <c r="I1007" s="116"/>
    </row>
    <row r="1008" spans="1:9" ht="31.5">
      <c r="A1008" s="53" t="s">
        <v>1286</v>
      </c>
      <c r="B1008" s="106" t="s">
        <v>122</v>
      </c>
      <c r="C1008" s="66" t="s">
        <v>83</v>
      </c>
      <c r="D1008" s="66" t="s">
        <v>105</v>
      </c>
      <c r="E1008" s="106" t="s">
        <v>1291</v>
      </c>
      <c r="F1008" s="106"/>
      <c r="G1008" s="116">
        <v>148550</v>
      </c>
      <c r="H1008" s="116"/>
      <c r="I1008" s="116"/>
    </row>
    <row r="1009" spans="1:9" ht="47.25">
      <c r="A1009" s="53" t="s">
        <v>151</v>
      </c>
      <c r="B1009" s="106" t="s">
        <v>122</v>
      </c>
      <c r="C1009" s="66" t="s">
        <v>83</v>
      </c>
      <c r="D1009" s="66" t="s">
        <v>105</v>
      </c>
      <c r="E1009" s="106" t="s">
        <v>1291</v>
      </c>
      <c r="F1009" s="106" t="s">
        <v>3</v>
      </c>
      <c r="G1009" s="116">
        <v>148550</v>
      </c>
      <c r="H1009" s="116"/>
      <c r="I1009" s="116"/>
    </row>
    <row r="1010" spans="1:9" ht="110.25">
      <c r="A1010" s="53" t="s">
        <v>838</v>
      </c>
      <c r="B1010" s="106" t="s">
        <v>122</v>
      </c>
      <c r="C1010" s="66" t="s">
        <v>83</v>
      </c>
      <c r="D1010" s="66" t="s">
        <v>105</v>
      </c>
      <c r="E1010" s="106" t="s">
        <v>336</v>
      </c>
      <c r="F1010" s="106"/>
      <c r="G1010" s="116">
        <v>1210615.3999999999</v>
      </c>
      <c r="H1010" s="116"/>
      <c r="I1010" s="116"/>
    </row>
    <row r="1011" spans="1:9" ht="47.25">
      <c r="A1011" s="53" t="s">
        <v>147</v>
      </c>
      <c r="B1011" s="106" t="s">
        <v>122</v>
      </c>
      <c r="C1011" s="66" t="s">
        <v>83</v>
      </c>
      <c r="D1011" s="66" t="s">
        <v>105</v>
      </c>
      <c r="E1011" s="106" t="s">
        <v>1301</v>
      </c>
      <c r="F1011" s="106"/>
      <c r="G1011" s="116">
        <v>1210615.3999999999</v>
      </c>
      <c r="H1011" s="116"/>
      <c r="I1011" s="116"/>
    </row>
    <row r="1012" spans="1:9" ht="63">
      <c r="A1012" s="53" t="s">
        <v>1302</v>
      </c>
      <c r="B1012" s="106" t="s">
        <v>122</v>
      </c>
      <c r="C1012" s="66" t="s">
        <v>83</v>
      </c>
      <c r="D1012" s="66" t="s">
        <v>105</v>
      </c>
      <c r="E1012" s="106" t="s">
        <v>1303</v>
      </c>
      <c r="F1012" s="106"/>
      <c r="G1012" s="116">
        <v>1210615.3999999999</v>
      </c>
      <c r="H1012" s="116"/>
      <c r="I1012" s="116"/>
    </row>
    <row r="1013" spans="1:9" ht="47.25">
      <c r="A1013" s="53" t="s">
        <v>151</v>
      </c>
      <c r="B1013" s="106" t="s">
        <v>122</v>
      </c>
      <c r="C1013" s="66" t="s">
        <v>83</v>
      </c>
      <c r="D1013" s="66" t="s">
        <v>105</v>
      </c>
      <c r="E1013" s="106" t="s">
        <v>1303</v>
      </c>
      <c r="F1013" s="106" t="s">
        <v>3</v>
      </c>
      <c r="G1013" s="116">
        <v>1210615.3999999999</v>
      </c>
      <c r="H1013" s="116"/>
      <c r="I1013" s="116"/>
    </row>
    <row r="1014" spans="1:9" ht="63">
      <c r="A1014" s="53" t="s">
        <v>458</v>
      </c>
      <c r="B1014" s="106" t="s">
        <v>122</v>
      </c>
      <c r="C1014" s="66" t="s">
        <v>83</v>
      </c>
      <c r="D1014" s="66" t="s">
        <v>105</v>
      </c>
      <c r="E1014" s="106" t="s">
        <v>438</v>
      </c>
      <c r="F1014" s="106"/>
      <c r="G1014" s="116">
        <v>21850</v>
      </c>
      <c r="H1014" s="116"/>
      <c r="I1014" s="116"/>
    </row>
    <row r="1015" spans="1:9" ht="31.5">
      <c r="A1015" s="53" t="s">
        <v>123</v>
      </c>
      <c r="B1015" s="106" t="s">
        <v>122</v>
      </c>
      <c r="C1015" s="66" t="s">
        <v>83</v>
      </c>
      <c r="D1015" s="66" t="s">
        <v>105</v>
      </c>
      <c r="E1015" s="106" t="s">
        <v>439</v>
      </c>
      <c r="F1015" s="106"/>
      <c r="G1015" s="116">
        <v>21850</v>
      </c>
      <c r="H1015" s="116"/>
      <c r="I1015" s="116"/>
    </row>
    <row r="1016" spans="1:9" ht="63">
      <c r="A1016" s="53" t="s">
        <v>440</v>
      </c>
      <c r="B1016" s="106" t="s">
        <v>122</v>
      </c>
      <c r="C1016" s="66" t="s">
        <v>83</v>
      </c>
      <c r="D1016" s="66" t="s">
        <v>105</v>
      </c>
      <c r="E1016" s="106" t="s">
        <v>441</v>
      </c>
      <c r="F1016" s="106"/>
      <c r="G1016" s="116">
        <v>21850</v>
      </c>
      <c r="H1016" s="116"/>
      <c r="I1016" s="116"/>
    </row>
    <row r="1017" spans="1:9" ht="47.25">
      <c r="A1017" s="53" t="s">
        <v>160</v>
      </c>
      <c r="B1017" s="106" t="s">
        <v>122</v>
      </c>
      <c r="C1017" s="66" t="s">
        <v>83</v>
      </c>
      <c r="D1017" s="66" t="s">
        <v>105</v>
      </c>
      <c r="E1017" s="106" t="s">
        <v>441</v>
      </c>
      <c r="F1017" s="106" t="s">
        <v>92</v>
      </c>
      <c r="G1017" s="116">
        <v>21850</v>
      </c>
      <c r="H1017" s="116"/>
      <c r="I1017" s="116"/>
    </row>
    <row r="1018" spans="1:9" ht="47.25">
      <c r="A1018" s="53" t="s">
        <v>524</v>
      </c>
      <c r="B1018" s="106" t="s">
        <v>122</v>
      </c>
      <c r="C1018" s="66" t="s">
        <v>83</v>
      </c>
      <c r="D1018" s="66" t="s">
        <v>105</v>
      </c>
      <c r="E1018" s="106" t="s">
        <v>525</v>
      </c>
      <c r="F1018" s="106"/>
      <c r="G1018" s="116">
        <v>6828656.8600000003</v>
      </c>
      <c r="H1018" s="116"/>
      <c r="I1018" s="116"/>
    </row>
    <row r="1019" spans="1:9" ht="15.75">
      <c r="A1019" s="53" t="s">
        <v>17</v>
      </c>
      <c r="B1019" s="106" t="s">
        <v>122</v>
      </c>
      <c r="C1019" s="66" t="s">
        <v>83</v>
      </c>
      <c r="D1019" s="66" t="s">
        <v>105</v>
      </c>
      <c r="E1019" s="106" t="s">
        <v>933</v>
      </c>
      <c r="F1019" s="106"/>
      <c r="G1019" s="116">
        <v>6828656.8600000003</v>
      </c>
      <c r="H1019" s="116"/>
      <c r="I1019" s="116"/>
    </row>
    <row r="1020" spans="1:9" ht="15.75">
      <c r="A1020" s="53" t="s">
        <v>220</v>
      </c>
      <c r="B1020" s="106" t="s">
        <v>122</v>
      </c>
      <c r="C1020" s="66" t="s">
        <v>83</v>
      </c>
      <c r="D1020" s="66" t="s">
        <v>105</v>
      </c>
      <c r="E1020" s="106" t="s">
        <v>934</v>
      </c>
      <c r="F1020" s="106"/>
      <c r="G1020" s="116">
        <v>6828656.8600000003</v>
      </c>
      <c r="H1020" s="116"/>
      <c r="I1020" s="116"/>
    </row>
    <row r="1021" spans="1:9" ht="15.75">
      <c r="A1021" s="53" t="s">
        <v>91</v>
      </c>
      <c r="B1021" s="106" t="s">
        <v>122</v>
      </c>
      <c r="C1021" s="66" t="s">
        <v>83</v>
      </c>
      <c r="D1021" s="66" t="s">
        <v>105</v>
      </c>
      <c r="E1021" s="106" t="s">
        <v>934</v>
      </c>
      <c r="F1021" s="106" t="s">
        <v>132</v>
      </c>
      <c r="G1021" s="116">
        <v>6828656.8600000003</v>
      </c>
      <c r="H1021" s="116"/>
      <c r="I1021" s="116"/>
    </row>
    <row r="1022" spans="1:9" ht="15.75">
      <c r="A1022" s="107" t="s">
        <v>873</v>
      </c>
      <c r="B1022" s="108" t="s">
        <v>520</v>
      </c>
      <c r="C1022" s="108"/>
      <c r="D1022" s="8"/>
      <c r="E1022" s="108"/>
      <c r="F1022" s="108"/>
      <c r="G1022" s="115">
        <v>119356752.67</v>
      </c>
      <c r="H1022" s="115">
        <v>91030300</v>
      </c>
      <c r="I1022" s="115">
        <v>91030300</v>
      </c>
    </row>
    <row r="1023" spans="1:9" ht="31.5">
      <c r="A1023" s="124" t="s">
        <v>757</v>
      </c>
      <c r="B1023" s="125" t="s">
        <v>520</v>
      </c>
      <c r="C1023" s="64" t="s">
        <v>104</v>
      </c>
      <c r="D1023" s="64" t="s">
        <v>107</v>
      </c>
      <c r="E1023" s="125"/>
      <c r="F1023" s="125"/>
      <c r="G1023" s="126">
        <v>41530365.82</v>
      </c>
      <c r="H1023" s="126">
        <v>13189200</v>
      </c>
      <c r="I1023" s="126">
        <v>13189200</v>
      </c>
    </row>
    <row r="1024" spans="1:9" ht="15.75">
      <c r="A1024" s="127" t="s">
        <v>113</v>
      </c>
      <c r="B1024" s="128" t="s">
        <v>520</v>
      </c>
      <c r="C1024" s="65" t="s">
        <v>104</v>
      </c>
      <c r="D1024" s="65" t="s">
        <v>59</v>
      </c>
      <c r="E1024" s="128"/>
      <c r="F1024" s="128"/>
      <c r="G1024" s="129">
        <v>41530365.82</v>
      </c>
      <c r="H1024" s="129">
        <v>13189200</v>
      </c>
      <c r="I1024" s="129">
        <v>13189200</v>
      </c>
    </row>
    <row r="1025" spans="1:9" ht="78.75">
      <c r="A1025" s="53" t="s">
        <v>754</v>
      </c>
      <c r="B1025" s="106" t="s">
        <v>520</v>
      </c>
      <c r="C1025" s="66" t="s">
        <v>104</v>
      </c>
      <c r="D1025" s="66" t="s">
        <v>59</v>
      </c>
      <c r="E1025" s="106" t="s">
        <v>387</v>
      </c>
      <c r="F1025" s="106"/>
      <c r="G1025" s="116">
        <v>33837347.090000004</v>
      </c>
      <c r="H1025" s="116">
        <v>13189200</v>
      </c>
      <c r="I1025" s="116">
        <v>13189200</v>
      </c>
    </row>
    <row r="1026" spans="1:9" ht="94.5">
      <c r="A1026" s="53" t="s">
        <v>179</v>
      </c>
      <c r="B1026" s="106" t="s">
        <v>520</v>
      </c>
      <c r="C1026" s="66" t="s">
        <v>104</v>
      </c>
      <c r="D1026" s="66" t="s">
        <v>59</v>
      </c>
      <c r="E1026" s="106" t="s">
        <v>1304</v>
      </c>
      <c r="F1026" s="108"/>
      <c r="G1026" s="116">
        <v>820500</v>
      </c>
      <c r="H1026" s="116"/>
      <c r="I1026" s="116"/>
    </row>
    <row r="1027" spans="1:9" ht="31.5">
      <c r="A1027" s="53" t="s">
        <v>218</v>
      </c>
      <c r="B1027" s="106" t="s">
        <v>520</v>
      </c>
      <c r="C1027" s="66" t="s">
        <v>104</v>
      </c>
      <c r="D1027" s="66" t="s">
        <v>59</v>
      </c>
      <c r="E1027" s="106" t="s">
        <v>1305</v>
      </c>
      <c r="F1027" s="108"/>
      <c r="G1027" s="116">
        <v>820500</v>
      </c>
      <c r="H1027" s="116"/>
      <c r="I1027" s="116"/>
    </row>
    <row r="1028" spans="1:9" ht="15.75">
      <c r="A1028" s="53" t="s">
        <v>91</v>
      </c>
      <c r="B1028" s="106" t="s">
        <v>520</v>
      </c>
      <c r="C1028" s="66" t="s">
        <v>104</v>
      </c>
      <c r="D1028" s="66" t="s">
        <v>59</v>
      </c>
      <c r="E1028" s="106" t="s">
        <v>1305</v>
      </c>
      <c r="F1028" s="106" t="s">
        <v>132</v>
      </c>
      <c r="G1028" s="116">
        <v>820500</v>
      </c>
      <c r="H1028" s="116"/>
      <c r="I1028" s="116"/>
    </row>
    <row r="1029" spans="1:9" ht="15.75">
      <c r="A1029" s="53" t="s">
        <v>46</v>
      </c>
      <c r="B1029" s="106" t="s">
        <v>520</v>
      </c>
      <c r="C1029" s="66" t="s">
        <v>104</v>
      </c>
      <c r="D1029" s="66" t="s">
        <v>59</v>
      </c>
      <c r="E1029" s="106" t="s">
        <v>388</v>
      </c>
      <c r="F1029" s="106"/>
      <c r="G1029" s="116">
        <v>13333487.810000001</v>
      </c>
      <c r="H1029" s="116">
        <v>10889200</v>
      </c>
      <c r="I1029" s="116">
        <v>10889200</v>
      </c>
    </row>
    <row r="1030" spans="1:9" ht="31.5">
      <c r="A1030" s="53" t="s">
        <v>198</v>
      </c>
      <c r="B1030" s="106" t="s">
        <v>520</v>
      </c>
      <c r="C1030" s="66" t="s">
        <v>104</v>
      </c>
      <c r="D1030" s="66" t="s">
        <v>59</v>
      </c>
      <c r="E1030" s="106" t="s">
        <v>389</v>
      </c>
      <c r="F1030" s="106"/>
      <c r="G1030" s="116">
        <v>13333487.810000001</v>
      </c>
      <c r="H1030" s="116">
        <v>10889200</v>
      </c>
      <c r="I1030" s="116">
        <v>10889200</v>
      </c>
    </row>
    <row r="1031" spans="1:9" ht="94.5">
      <c r="A1031" s="53" t="s">
        <v>35</v>
      </c>
      <c r="B1031" s="106" t="s">
        <v>520</v>
      </c>
      <c r="C1031" s="66" t="s">
        <v>104</v>
      </c>
      <c r="D1031" s="66" t="s">
        <v>59</v>
      </c>
      <c r="E1031" s="106" t="s">
        <v>389</v>
      </c>
      <c r="F1031" s="106" t="s">
        <v>39</v>
      </c>
      <c r="G1031" s="116">
        <v>11621200</v>
      </c>
      <c r="H1031" s="116">
        <v>10155000</v>
      </c>
      <c r="I1031" s="116">
        <v>10155000</v>
      </c>
    </row>
    <row r="1032" spans="1:9" ht="47.25">
      <c r="A1032" s="53" t="s">
        <v>160</v>
      </c>
      <c r="B1032" s="106" t="s">
        <v>520</v>
      </c>
      <c r="C1032" s="66" t="s">
        <v>104</v>
      </c>
      <c r="D1032" s="66" t="s">
        <v>59</v>
      </c>
      <c r="E1032" s="106" t="s">
        <v>389</v>
      </c>
      <c r="F1032" s="106" t="s">
        <v>92</v>
      </c>
      <c r="G1032" s="116">
        <v>1712287.81</v>
      </c>
      <c r="H1032" s="116">
        <v>734200</v>
      </c>
      <c r="I1032" s="116">
        <v>734200</v>
      </c>
    </row>
    <row r="1033" spans="1:9" ht="31.5">
      <c r="A1033" s="53" t="s">
        <v>123</v>
      </c>
      <c r="B1033" s="106" t="s">
        <v>520</v>
      </c>
      <c r="C1033" s="66" t="s">
        <v>104</v>
      </c>
      <c r="D1033" s="66" t="s">
        <v>59</v>
      </c>
      <c r="E1033" s="106" t="s">
        <v>390</v>
      </c>
      <c r="F1033" s="106"/>
      <c r="G1033" s="116">
        <v>19683359.280000001</v>
      </c>
      <c r="H1033" s="116">
        <v>2300000</v>
      </c>
      <c r="I1033" s="116">
        <v>2300000</v>
      </c>
    </row>
    <row r="1034" spans="1:9" ht="63">
      <c r="A1034" s="53" t="s">
        <v>217</v>
      </c>
      <c r="B1034" s="106" t="s">
        <v>520</v>
      </c>
      <c r="C1034" s="66" t="s">
        <v>104</v>
      </c>
      <c r="D1034" s="66" t="s">
        <v>59</v>
      </c>
      <c r="E1034" s="106" t="s">
        <v>391</v>
      </c>
      <c r="F1034" s="106"/>
      <c r="G1034" s="116">
        <v>4163169.28</v>
      </c>
      <c r="H1034" s="116">
        <v>1500000</v>
      </c>
      <c r="I1034" s="116">
        <v>1500000</v>
      </c>
    </row>
    <row r="1035" spans="1:9" ht="47.25">
      <c r="A1035" s="53" t="s">
        <v>160</v>
      </c>
      <c r="B1035" s="106" t="s">
        <v>520</v>
      </c>
      <c r="C1035" s="66" t="s">
        <v>104</v>
      </c>
      <c r="D1035" s="66" t="s">
        <v>59</v>
      </c>
      <c r="E1035" s="106" t="s">
        <v>391</v>
      </c>
      <c r="F1035" s="106" t="s">
        <v>92</v>
      </c>
      <c r="G1035" s="116">
        <v>4163169.28</v>
      </c>
      <c r="H1035" s="116">
        <v>1500000</v>
      </c>
      <c r="I1035" s="116">
        <v>1500000</v>
      </c>
    </row>
    <row r="1036" spans="1:9" ht="31.5">
      <c r="A1036" s="53" t="s">
        <v>218</v>
      </c>
      <c r="B1036" s="106" t="s">
        <v>520</v>
      </c>
      <c r="C1036" s="66" t="s">
        <v>104</v>
      </c>
      <c r="D1036" s="66" t="s">
        <v>59</v>
      </c>
      <c r="E1036" s="106" t="s">
        <v>392</v>
      </c>
      <c r="F1036" s="106"/>
      <c r="G1036" s="116">
        <v>15520190</v>
      </c>
      <c r="H1036" s="116">
        <v>800000</v>
      </c>
      <c r="I1036" s="116">
        <v>800000</v>
      </c>
    </row>
    <row r="1037" spans="1:9" ht="47.25">
      <c r="A1037" s="53" t="s">
        <v>160</v>
      </c>
      <c r="B1037" s="106" t="s">
        <v>520</v>
      </c>
      <c r="C1037" s="66" t="s">
        <v>104</v>
      </c>
      <c r="D1037" s="66" t="s">
        <v>59</v>
      </c>
      <c r="E1037" s="106" t="s">
        <v>392</v>
      </c>
      <c r="F1037" s="106" t="s">
        <v>92</v>
      </c>
      <c r="G1037" s="116">
        <v>15520190</v>
      </c>
      <c r="H1037" s="116">
        <v>800000</v>
      </c>
      <c r="I1037" s="116">
        <v>800000</v>
      </c>
    </row>
    <row r="1038" spans="1:9" ht="47.25">
      <c r="A1038" s="53" t="s">
        <v>524</v>
      </c>
      <c r="B1038" s="106" t="s">
        <v>520</v>
      </c>
      <c r="C1038" s="66" t="s">
        <v>104</v>
      </c>
      <c r="D1038" s="66" t="s">
        <v>59</v>
      </c>
      <c r="E1038" s="106" t="s">
        <v>525</v>
      </c>
      <c r="F1038" s="106"/>
      <c r="G1038" s="116">
        <v>7693018.7300000004</v>
      </c>
      <c r="H1038" s="116"/>
      <c r="I1038" s="116"/>
    </row>
    <row r="1039" spans="1:9" ht="15.75">
      <c r="A1039" s="53" t="s">
        <v>17</v>
      </c>
      <c r="B1039" s="106" t="s">
        <v>520</v>
      </c>
      <c r="C1039" s="66" t="s">
        <v>104</v>
      </c>
      <c r="D1039" s="66" t="s">
        <v>59</v>
      </c>
      <c r="E1039" s="106" t="s">
        <v>933</v>
      </c>
      <c r="F1039" s="106"/>
      <c r="G1039" s="116">
        <v>7693018.7300000004</v>
      </c>
      <c r="H1039" s="116"/>
      <c r="I1039" s="116"/>
    </row>
    <row r="1040" spans="1:9" ht="15.75">
      <c r="A1040" s="53" t="s">
        <v>220</v>
      </c>
      <c r="B1040" s="106" t="s">
        <v>520</v>
      </c>
      <c r="C1040" s="66" t="s">
        <v>104</v>
      </c>
      <c r="D1040" s="66" t="s">
        <v>59</v>
      </c>
      <c r="E1040" s="106" t="s">
        <v>934</v>
      </c>
      <c r="F1040" s="106"/>
      <c r="G1040" s="116">
        <v>7693018.7300000004</v>
      </c>
      <c r="H1040" s="116"/>
      <c r="I1040" s="116"/>
    </row>
    <row r="1041" spans="1:9" ht="15.75">
      <c r="A1041" s="53" t="s">
        <v>91</v>
      </c>
      <c r="B1041" s="106" t="s">
        <v>520</v>
      </c>
      <c r="C1041" s="66" t="s">
        <v>104</v>
      </c>
      <c r="D1041" s="66" t="s">
        <v>59</v>
      </c>
      <c r="E1041" s="106" t="s">
        <v>934</v>
      </c>
      <c r="F1041" s="106" t="s">
        <v>132</v>
      </c>
      <c r="G1041" s="116">
        <v>7693018.7300000004</v>
      </c>
      <c r="H1041" s="116"/>
      <c r="I1041" s="116"/>
    </row>
    <row r="1042" spans="1:9" ht="47.25">
      <c r="A1042" s="124" t="s">
        <v>836</v>
      </c>
      <c r="B1042" s="125" t="s">
        <v>520</v>
      </c>
      <c r="C1042" s="64" t="s">
        <v>106</v>
      </c>
      <c r="D1042" s="64" t="s">
        <v>107</v>
      </c>
      <c r="E1042" s="125"/>
      <c r="F1042" s="125"/>
      <c r="G1042" s="126">
        <v>1199600</v>
      </c>
      <c r="H1042" s="126"/>
      <c r="I1042" s="126"/>
    </row>
    <row r="1043" spans="1:9" ht="63">
      <c r="A1043" s="127" t="s">
        <v>497</v>
      </c>
      <c r="B1043" s="128" t="s">
        <v>520</v>
      </c>
      <c r="C1043" s="65" t="s">
        <v>106</v>
      </c>
      <c r="D1043" s="65" t="s">
        <v>78</v>
      </c>
      <c r="E1043" s="128"/>
      <c r="F1043" s="128"/>
      <c r="G1043" s="129">
        <v>1199600</v>
      </c>
      <c r="H1043" s="129"/>
      <c r="I1043" s="129"/>
    </row>
    <row r="1044" spans="1:9" ht="110.25">
      <c r="A1044" s="53" t="s">
        <v>838</v>
      </c>
      <c r="B1044" s="106" t="s">
        <v>520</v>
      </c>
      <c r="C1044" s="67" t="s">
        <v>106</v>
      </c>
      <c r="D1044" s="67" t="s">
        <v>78</v>
      </c>
      <c r="E1044" s="106" t="s">
        <v>336</v>
      </c>
      <c r="F1044" s="106"/>
      <c r="G1044" s="116">
        <v>1199600</v>
      </c>
      <c r="H1044" s="116"/>
      <c r="I1044" s="116"/>
    </row>
    <row r="1045" spans="1:9" ht="94.5">
      <c r="A1045" s="53" t="s">
        <v>179</v>
      </c>
      <c r="B1045" s="106" t="s">
        <v>520</v>
      </c>
      <c r="C1045" s="67" t="s">
        <v>106</v>
      </c>
      <c r="D1045" s="67" t="s">
        <v>78</v>
      </c>
      <c r="E1045" s="106" t="s">
        <v>337</v>
      </c>
      <c r="F1045" s="106"/>
      <c r="G1045" s="116">
        <v>1199600</v>
      </c>
      <c r="H1045" s="116"/>
      <c r="I1045" s="116"/>
    </row>
    <row r="1046" spans="1:9" ht="47.25">
      <c r="A1046" s="53" t="s">
        <v>207</v>
      </c>
      <c r="B1046" s="106" t="s">
        <v>520</v>
      </c>
      <c r="C1046" s="67" t="s">
        <v>106</v>
      </c>
      <c r="D1046" s="67" t="s">
        <v>78</v>
      </c>
      <c r="E1046" s="106" t="s">
        <v>935</v>
      </c>
      <c r="F1046" s="106"/>
      <c r="G1046" s="116">
        <v>1199600</v>
      </c>
      <c r="H1046" s="116"/>
      <c r="I1046" s="116"/>
    </row>
    <row r="1047" spans="1:9" ht="15.75">
      <c r="A1047" s="53" t="s">
        <v>91</v>
      </c>
      <c r="B1047" s="106" t="s">
        <v>520</v>
      </c>
      <c r="C1047" s="67" t="s">
        <v>106</v>
      </c>
      <c r="D1047" s="67" t="s">
        <v>78</v>
      </c>
      <c r="E1047" s="106" t="s">
        <v>935</v>
      </c>
      <c r="F1047" s="106" t="s">
        <v>132</v>
      </c>
      <c r="G1047" s="116">
        <v>1199600</v>
      </c>
      <c r="H1047" s="116"/>
      <c r="I1047" s="116"/>
    </row>
    <row r="1048" spans="1:9" ht="31.5">
      <c r="A1048" s="124" t="s">
        <v>771</v>
      </c>
      <c r="B1048" s="125" t="s">
        <v>520</v>
      </c>
      <c r="C1048" s="102" t="s">
        <v>109</v>
      </c>
      <c r="D1048" s="101" t="s">
        <v>107</v>
      </c>
      <c r="E1048" s="125"/>
      <c r="F1048" s="125"/>
      <c r="G1048" s="126">
        <v>2170086.85</v>
      </c>
      <c r="H1048" s="126"/>
      <c r="I1048" s="126"/>
    </row>
    <row r="1049" spans="1:9" ht="15.75">
      <c r="A1049" s="127" t="s">
        <v>155</v>
      </c>
      <c r="B1049" s="128" t="s">
        <v>520</v>
      </c>
      <c r="C1049" s="104" t="s">
        <v>109</v>
      </c>
      <c r="D1049" s="104" t="s">
        <v>104</v>
      </c>
      <c r="E1049" s="128"/>
      <c r="F1049" s="128"/>
      <c r="G1049" s="129">
        <v>2170086.85</v>
      </c>
      <c r="H1049" s="129"/>
      <c r="I1049" s="129"/>
    </row>
    <row r="1050" spans="1:9" ht="78.75">
      <c r="A1050" s="53" t="s">
        <v>358</v>
      </c>
      <c r="B1050" s="106" t="s">
        <v>520</v>
      </c>
      <c r="C1050" s="28" t="s">
        <v>109</v>
      </c>
      <c r="D1050" s="28" t="s">
        <v>104</v>
      </c>
      <c r="E1050" s="106" t="s">
        <v>359</v>
      </c>
      <c r="F1050" s="106"/>
      <c r="G1050" s="116">
        <v>2170086.85</v>
      </c>
      <c r="H1050" s="116"/>
      <c r="I1050" s="116"/>
    </row>
    <row r="1051" spans="1:9" ht="78.75">
      <c r="A1051" s="53" t="s">
        <v>417</v>
      </c>
      <c r="B1051" s="106" t="s">
        <v>520</v>
      </c>
      <c r="C1051" s="28" t="s">
        <v>109</v>
      </c>
      <c r="D1051" s="28" t="s">
        <v>104</v>
      </c>
      <c r="E1051" s="106" t="s">
        <v>393</v>
      </c>
      <c r="F1051" s="106"/>
      <c r="G1051" s="116">
        <v>2170086.85</v>
      </c>
      <c r="H1051" s="116"/>
      <c r="I1051" s="116"/>
    </row>
    <row r="1052" spans="1:9" ht="15.75">
      <c r="A1052" s="53" t="s">
        <v>17</v>
      </c>
      <c r="B1052" s="106" t="s">
        <v>520</v>
      </c>
      <c r="C1052" s="28" t="s">
        <v>109</v>
      </c>
      <c r="D1052" s="28" t="s">
        <v>104</v>
      </c>
      <c r="E1052" s="106" t="s">
        <v>936</v>
      </c>
      <c r="F1052" s="106"/>
      <c r="G1052" s="116">
        <v>2170086.85</v>
      </c>
      <c r="H1052" s="116"/>
      <c r="I1052" s="116"/>
    </row>
    <row r="1053" spans="1:9" ht="47.25">
      <c r="A1053" s="53" t="s">
        <v>674</v>
      </c>
      <c r="B1053" s="106" t="s">
        <v>520</v>
      </c>
      <c r="C1053" s="28" t="s">
        <v>109</v>
      </c>
      <c r="D1053" s="28" t="s">
        <v>104</v>
      </c>
      <c r="E1053" s="106" t="s">
        <v>937</v>
      </c>
      <c r="F1053" s="106"/>
      <c r="G1053" s="116">
        <v>2170086.85</v>
      </c>
      <c r="H1053" s="116"/>
      <c r="I1053" s="116"/>
    </row>
    <row r="1054" spans="1:9" ht="15.75">
      <c r="A1054" s="53" t="s">
        <v>91</v>
      </c>
      <c r="B1054" s="106" t="s">
        <v>520</v>
      </c>
      <c r="C1054" s="28" t="s">
        <v>109</v>
      </c>
      <c r="D1054" s="28" t="s">
        <v>104</v>
      </c>
      <c r="E1054" s="106" t="s">
        <v>937</v>
      </c>
      <c r="F1054" s="106" t="s">
        <v>132</v>
      </c>
      <c r="G1054" s="116">
        <v>2170086.85</v>
      </c>
      <c r="H1054" s="116"/>
      <c r="I1054" s="116"/>
    </row>
    <row r="1055" spans="1:9" ht="15.75">
      <c r="A1055" s="124" t="s">
        <v>682</v>
      </c>
      <c r="B1055" s="125" t="s">
        <v>520</v>
      </c>
      <c r="C1055" s="64" t="s">
        <v>78</v>
      </c>
      <c r="D1055" s="64" t="s">
        <v>107</v>
      </c>
      <c r="E1055" s="125"/>
      <c r="F1055" s="125"/>
      <c r="G1055" s="126">
        <v>74456700</v>
      </c>
      <c r="H1055" s="126">
        <v>77841100</v>
      </c>
      <c r="I1055" s="126">
        <v>77841100</v>
      </c>
    </row>
    <row r="1056" spans="1:9" ht="15.75">
      <c r="A1056" s="127" t="s">
        <v>23</v>
      </c>
      <c r="B1056" s="128" t="s">
        <v>520</v>
      </c>
      <c r="C1056" s="70" t="s">
        <v>78</v>
      </c>
      <c r="D1056" s="70" t="s">
        <v>108</v>
      </c>
      <c r="E1056" s="128"/>
      <c r="F1056" s="128"/>
      <c r="G1056" s="129">
        <v>74456700</v>
      </c>
      <c r="H1056" s="129">
        <v>77841100</v>
      </c>
      <c r="I1056" s="129">
        <v>77841100</v>
      </c>
    </row>
    <row r="1057" spans="1:9" ht="47.25">
      <c r="A1057" s="53" t="s">
        <v>874</v>
      </c>
      <c r="B1057" s="106" t="s">
        <v>520</v>
      </c>
      <c r="C1057" s="67" t="s">
        <v>78</v>
      </c>
      <c r="D1057" s="67" t="s">
        <v>108</v>
      </c>
      <c r="E1057" s="106" t="s">
        <v>459</v>
      </c>
      <c r="F1057" s="106"/>
      <c r="G1057" s="116">
        <v>74456700</v>
      </c>
      <c r="H1057" s="116">
        <v>77841100</v>
      </c>
      <c r="I1057" s="116">
        <v>77841100</v>
      </c>
    </row>
    <row r="1058" spans="1:9" ht="15.75">
      <c r="A1058" s="53" t="s">
        <v>494</v>
      </c>
      <c r="B1058" s="106" t="s">
        <v>520</v>
      </c>
      <c r="C1058" s="67" t="s">
        <v>78</v>
      </c>
      <c r="D1058" s="67" t="s">
        <v>108</v>
      </c>
      <c r="E1058" s="106" t="s">
        <v>529</v>
      </c>
      <c r="F1058" s="106"/>
      <c r="G1058" s="116">
        <v>74456700</v>
      </c>
      <c r="H1058" s="116">
        <v>77841100</v>
      </c>
      <c r="I1058" s="116">
        <v>77841100</v>
      </c>
    </row>
    <row r="1059" spans="1:9" ht="31.5">
      <c r="A1059" s="53" t="s">
        <v>74</v>
      </c>
      <c r="B1059" s="106" t="s">
        <v>520</v>
      </c>
      <c r="C1059" s="67" t="s">
        <v>78</v>
      </c>
      <c r="D1059" s="67" t="s">
        <v>108</v>
      </c>
      <c r="E1059" s="106" t="s">
        <v>530</v>
      </c>
      <c r="F1059" s="106"/>
      <c r="G1059" s="116">
        <v>74456700</v>
      </c>
      <c r="H1059" s="116">
        <v>77841100</v>
      </c>
      <c r="I1059" s="116">
        <v>77841100</v>
      </c>
    </row>
    <row r="1060" spans="1:9" ht="141.75">
      <c r="A1060" s="123" t="s">
        <v>745</v>
      </c>
      <c r="B1060" s="106" t="s">
        <v>520</v>
      </c>
      <c r="C1060" s="67" t="s">
        <v>78</v>
      </c>
      <c r="D1060" s="67" t="s">
        <v>108</v>
      </c>
      <c r="E1060" s="106" t="s">
        <v>531</v>
      </c>
      <c r="F1060" s="106"/>
      <c r="G1060" s="116">
        <v>74456700</v>
      </c>
      <c r="H1060" s="116">
        <v>77841100</v>
      </c>
      <c r="I1060" s="116">
        <v>77841100</v>
      </c>
    </row>
    <row r="1061" spans="1:9" ht="47.25">
      <c r="A1061" s="53" t="s">
        <v>102</v>
      </c>
      <c r="B1061" s="106" t="s">
        <v>520</v>
      </c>
      <c r="C1061" s="67" t="s">
        <v>78</v>
      </c>
      <c r="D1061" s="67" t="s">
        <v>108</v>
      </c>
      <c r="E1061" s="106" t="s">
        <v>531</v>
      </c>
      <c r="F1061" s="106" t="s">
        <v>152</v>
      </c>
      <c r="G1061" s="116">
        <v>74456700</v>
      </c>
      <c r="H1061" s="116">
        <v>77841100</v>
      </c>
      <c r="I1061" s="116">
        <v>77841100</v>
      </c>
    </row>
    <row r="1062" spans="1:9" ht="15.75">
      <c r="A1062" s="21" t="s">
        <v>461</v>
      </c>
      <c r="B1062" s="7"/>
      <c r="C1062" s="7"/>
      <c r="D1062" s="7"/>
      <c r="E1062" s="7"/>
      <c r="F1062" s="7"/>
      <c r="G1062" s="171">
        <v>3232980026.3800001</v>
      </c>
      <c r="H1062" s="117">
        <v>2563005556.3699999</v>
      </c>
      <c r="I1062" s="117">
        <v>2666358372.7800002</v>
      </c>
    </row>
    <row r="1063" spans="1:9" ht="15.75">
      <c r="A1063" s="20" t="s">
        <v>460</v>
      </c>
      <c r="B1063" s="7"/>
      <c r="C1063" s="7"/>
      <c r="D1063" s="7"/>
      <c r="E1063" s="7"/>
      <c r="F1063" s="7"/>
      <c r="G1063" s="71"/>
      <c r="H1063" s="68">
        <v>47394000</v>
      </c>
      <c r="I1063" s="68">
        <v>90000400</v>
      </c>
    </row>
    <row r="1064" spans="1:9" ht="15.75">
      <c r="A1064" s="18" t="s">
        <v>137</v>
      </c>
      <c r="B1064" s="7"/>
      <c r="C1064" s="7"/>
      <c r="D1064" s="7"/>
      <c r="E1064" s="7"/>
      <c r="F1064" s="7"/>
      <c r="G1064" s="62">
        <f>SUM(G1062:G1063)</f>
        <v>3232980026.3800001</v>
      </c>
      <c r="H1064" s="62">
        <f>SUM(H1062:H1063)</f>
        <v>2610399556.3699999</v>
      </c>
      <c r="I1064" s="62">
        <f>SUM(I1062:I1063)</f>
        <v>2756358772.7800002</v>
      </c>
    </row>
  </sheetData>
  <mergeCells count="1">
    <mergeCell ref="A12:I12"/>
  </mergeCells>
  <phoneticPr fontId="0" type="noConversion"/>
  <pageMargins left="0.27559055118110237" right="0.19685039370078741" top="0.61" bottom="0.27559055118110237" header="0.15748031496062992" footer="0.35433070866141736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3"/>
  <sheetViews>
    <sheetView topLeftCell="A43" workbookViewId="0">
      <selection activeCell="F4" sqref="F4"/>
    </sheetView>
  </sheetViews>
  <sheetFormatPr defaultRowHeight="12.75"/>
  <cols>
    <col min="1" max="1" width="45.7109375" style="44" customWidth="1"/>
    <col min="2" max="3" width="4.140625" style="44" bestFit="1" customWidth="1"/>
    <col min="4" max="5" width="19.140625" style="44" customWidth="1"/>
    <col min="6" max="6" width="16.85546875" style="44" customWidth="1"/>
    <col min="7" max="16384" width="9.140625" style="44"/>
  </cols>
  <sheetData>
    <row r="1" spans="1:6">
      <c r="F1" s="167" t="s">
        <v>597</v>
      </c>
    </row>
    <row r="2" spans="1:6">
      <c r="F2" s="133" t="s">
        <v>1220</v>
      </c>
    </row>
    <row r="3" spans="1:6">
      <c r="F3" s="133" t="s">
        <v>1221</v>
      </c>
    </row>
    <row r="4" spans="1:6">
      <c r="F4" s="172" t="s">
        <v>1360</v>
      </c>
    </row>
    <row r="6" spans="1:6">
      <c r="D6" s="109"/>
      <c r="F6" s="14" t="s">
        <v>144</v>
      </c>
    </row>
    <row r="7" spans="1:6">
      <c r="D7" s="109"/>
      <c r="F7" s="109" t="s">
        <v>24</v>
      </c>
    </row>
    <row r="8" spans="1:6">
      <c r="A8" s="11"/>
      <c r="B8" s="11"/>
      <c r="C8" s="11"/>
      <c r="D8" s="109"/>
      <c r="E8" s="109"/>
      <c r="F8" s="109" t="s">
        <v>535</v>
      </c>
    </row>
    <row r="9" spans="1:6">
      <c r="A9" s="11"/>
      <c r="B9" s="11"/>
      <c r="C9" s="11"/>
      <c r="D9" s="109"/>
      <c r="E9" s="109"/>
      <c r="F9" s="109" t="s">
        <v>536</v>
      </c>
    </row>
    <row r="10" spans="1:6">
      <c r="A10" s="11"/>
      <c r="B10" s="11"/>
      <c r="C10" s="11"/>
      <c r="D10" s="109"/>
      <c r="E10" s="109"/>
      <c r="F10" s="114" t="s">
        <v>755</v>
      </c>
    </row>
    <row r="11" spans="1:6" ht="57" customHeight="1">
      <c r="A11" s="174" t="s">
        <v>596</v>
      </c>
      <c r="B11" s="174"/>
      <c r="C11" s="174"/>
      <c r="D11" s="174"/>
      <c r="E11" s="174"/>
      <c r="F11" s="174"/>
    </row>
    <row r="12" spans="1:6" ht="26.25">
      <c r="A12" s="2"/>
      <c r="B12" s="2"/>
      <c r="C12" s="2"/>
      <c r="D12" s="3"/>
      <c r="F12" s="3" t="s">
        <v>537</v>
      </c>
    </row>
    <row r="13" spans="1:6" ht="56.25" customHeight="1">
      <c r="A13" s="29"/>
      <c r="B13" s="22" t="s">
        <v>150</v>
      </c>
      <c r="C13" s="22" t="s">
        <v>70</v>
      </c>
      <c r="D13" s="110" t="s">
        <v>434</v>
      </c>
      <c r="E13" s="110" t="s">
        <v>519</v>
      </c>
      <c r="F13" s="110" t="s">
        <v>538</v>
      </c>
    </row>
    <row r="14" spans="1:6" ht="15.75">
      <c r="A14" s="21" t="s">
        <v>103</v>
      </c>
      <c r="B14" s="15" t="s">
        <v>104</v>
      </c>
      <c r="C14" s="15" t="s">
        <v>107</v>
      </c>
      <c r="D14" s="115">
        <v>162573592.21000001</v>
      </c>
      <c r="E14" s="115">
        <v>96847473.060000002</v>
      </c>
      <c r="F14" s="115">
        <v>105875560.11</v>
      </c>
    </row>
    <row r="15" spans="1:6" ht="47.25">
      <c r="A15" s="27" t="s">
        <v>31</v>
      </c>
      <c r="B15" s="28" t="s">
        <v>104</v>
      </c>
      <c r="C15" s="28" t="s">
        <v>105</v>
      </c>
      <c r="D15" s="116">
        <v>3064900</v>
      </c>
      <c r="E15" s="116">
        <v>2582600</v>
      </c>
      <c r="F15" s="116">
        <v>2582600</v>
      </c>
    </row>
    <row r="16" spans="1:6" ht="78.75">
      <c r="A16" s="27" t="s">
        <v>58</v>
      </c>
      <c r="B16" s="28" t="s">
        <v>104</v>
      </c>
      <c r="C16" s="28" t="s">
        <v>106</v>
      </c>
      <c r="D16" s="116">
        <v>5517311.6600000001</v>
      </c>
      <c r="E16" s="116">
        <v>4765800</v>
      </c>
      <c r="F16" s="116">
        <v>4765800</v>
      </c>
    </row>
    <row r="17" spans="1:6" ht="78.75">
      <c r="A17" s="27" t="s">
        <v>97</v>
      </c>
      <c r="B17" s="28" t="s">
        <v>104</v>
      </c>
      <c r="C17" s="28" t="s">
        <v>108</v>
      </c>
      <c r="D17" s="116">
        <v>61312020.109999999</v>
      </c>
      <c r="E17" s="116">
        <v>43149093.060000002</v>
      </c>
      <c r="F17" s="116">
        <v>52244480.109999999</v>
      </c>
    </row>
    <row r="18" spans="1:6" ht="15.75">
      <c r="A18" s="19" t="s">
        <v>55</v>
      </c>
      <c r="B18" s="28" t="s">
        <v>104</v>
      </c>
      <c r="C18" s="28" t="s">
        <v>109</v>
      </c>
      <c r="D18" s="116">
        <v>5900</v>
      </c>
      <c r="E18" s="116">
        <v>73000</v>
      </c>
      <c r="F18" s="116">
        <v>5700</v>
      </c>
    </row>
    <row r="19" spans="1:6" ht="63">
      <c r="A19" s="27" t="s">
        <v>136</v>
      </c>
      <c r="B19" s="28" t="s">
        <v>104</v>
      </c>
      <c r="C19" s="28" t="s">
        <v>110</v>
      </c>
      <c r="D19" s="116">
        <v>36258562.530000001</v>
      </c>
      <c r="E19" s="116">
        <v>28479300</v>
      </c>
      <c r="F19" s="116">
        <v>28479300</v>
      </c>
    </row>
    <row r="20" spans="1:6" ht="15.75">
      <c r="A20" s="27" t="s">
        <v>112</v>
      </c>
      <c r="B20" s="28" t="s">
        <v>104</v>
      </c>
      <c r="C20" s="28" t="s">
        <v>83</v>
      </c>
      <c r="D20" s="116">
        <v>1500000</v>
      </c>
      <c r="E20" s="116">
        <v>0</v>
      </c>
      <c r="F20" s="116">
        <v>0</v>
      </c>
    </row>
    <row r="21" spans="1:6" ht="15.75">
      <c r="A21" s="27" t="s">
        <v>113</v>
      </c>
      <c r="B21" s="28" t="s">
        <v>104</v>
      </c>
      <c r="C21" s="28" t="s">
        <v>59</v>
      </c>
      <c r="D21" s="116">
        <v>54914897.909999996</v>
      </c>
      <c r="E21" s="116">
        <v>17797680</v>
      </c>
      <c r="F21" s="116">
        <v>17797680</v>
      </c>
    </row>
    <row r="22" spans="1:6" ht="15.75">
      <c r="A22" s="21" t="s">
        <v>127</v>
      </c>
      <c r="B22" s="15" t="s">
        <v>105</v>
      </c>
      <c r="C22" s="15" t="s">
        <v>107</v>
      </c>
      <c r="D22" s="115">
        <v>4864100</v>
      </c>
      <c r="E22" s="115">
        <v>5310000</v>
      </c>
      <c r="F22" s="115">
        <v>5496700</v>
      </c>
    </row>
    <row r="23" spans="1:6" ht="31.5">
      <c r="A23" s="20" t="s">
        <v>139</v>
      </c>
      <c r="B23" s="28" t="s">
        <v>105</v>
      </c>
      <c r="C23" s="28" t="s">
        <v>106</v>
      </c>
      <c r="D23" s="116">
        <v>4864100</v>
      </c>
      <c r="E23" s="116">
        <v>5310000</v>
      </c>
      <c r="F23" s="116">
        <v>5496700</v>
      </c>
    </row>
    <row r="24" spans="1:6" ht="31.5">
      <c r="A24" s="21" t="s">
        <v>76</v>
      </c>
      <c r="B24" s="15" t="s">
        <v>106</v>
      </c>
      <c r="C24" s="15" t="s">
        <v>107</v>
      </c>
      <c r="D24" s="115">
        <v>14030678.300000001</v>
      </c>
      <c r="E24" s="115">
        <v>10757420</v>
      </c>
      <c r="F24" s="115">
        <v>10857920</v>
      </c>
    </row>
    <row r="25" spans="1:6" ht="15.75">
      <c r="A25" s="27" t="s">
        <v>140</v>
      </c>
      <c r="B25" s="28" t="s">
        <v>106</v>
      </c>
      <c r="C25" s="28" t="s">
        <v>108</v>
      </c>
      <c r="D25" s="116">
        <v>2990400</v>
      </c>
      <c r="E25" s="116">
        <v>3213900</v>
      </c>
      <c r="F25" s="116">
        <v>3314400</v>
      </c>
    </row>
    <row r="26" spans="1:6" ht="15.75">
      <c r="A26" s="72" t="s">
        <v>496</v>
      </c>
      <c r="B26" s="28" t="s">
        <v>106</v>
      </c>
      <c r="C26" s="28" t="s">
        <v>77</v>
      </c>
      <c r="D26" s="116">
        <v>1351358.3</v>
      </c>
      <c r="E26" s="116">
        <v>765200</v>
      </c>
      <c r="F26" s="116">
        <v>765200</v>
      </c>
    </row>
    <row r="27" spans="1:6" ht="63">
      <c r="A27" s="72" t="s">
        <v>497</v>
      </c>
      <c r="B27" s="28" t="s">
        <v>106</v>
      </c>
      <c r="C27" s="28" t="s">
        <v>78</v>
      </c>
      <c r="D27" s="116">
        <v>9688920</v>
      </c>
      <c r="E27" s="116">
        <v>6778320</v>
      </c>
      <c r="F27" s="116">
        <v>6778320</v>
      </c>
    </row>
    <row r="28" spans="1:6" ht="15.75">
      <c r="A28" s="21" t="s">
        <v>79</v>
      </c>
      <c r="B28" s="15" t="s">
        <v>108</v>
      </c>
      <c r="C28" s="15" t="s">
        <v>107</v>
      </c>
      <c r="D28" s="115">
        <v>224835921.36000001</v>
      </c>
      <c r="E28" s="115">
        <v>108393216.63</v>
      </c>
      <c r="F28" s="115">
        <v>112043744.34</v>
      </c>
    </row>
    <row r="29" spans="1:6" ht="15.75">
      <c r="A29" s="27" t="s">
        <v>73</v>
      </c>
      <c r="B29" s="28" t="s">
        <v>108</v>
      </c>
      <c r="C29" s="28" t="s">
        <v>104</v>
      </c>
      <c r="D29" s="116">
        <v>1541272</v>
      </c>
      <c r="E29" s="116">
        <v>820600</v>
      </c>
      <c r="F29" s="116">
        <v>820600</v>
      </c>
    </row>
    <row r="30" spans="1:6" ht="15.75">
      <c r="A30" s="27" t="s">
        <v>81</v>
      </c>
      <c r="B30" s="28" t="s">
        <v>108</v>
      </c>
      <c r="C30" s="28" t="s">
        <v>109</v>
      </c>
      <c r="D30" s="116">
        <v>5943272.7199999997</v>
      </c>
      <c r="E30" s="116">
        <v>3509000</v>
      </c>
      <c r="F30" s="116">
        <v>3509000</v>
      </c>
    </row>
    <row r="31" spans="1:6" ht="15.75">
      <c r="A31" s="37" t="s">
        <v>354</v>
      </c>
      <c r="B31" s="28" t="s">
        <v>108</v>
      </c>
      <c r="C31" s="28" t="s">
        <v>82</v>
      </c>
      <c r="D31" s="116">
        <v>17859802.600000001</v>
      </c>
      <c r="E31" s="116">
        <v>6320961.1399999997</v>
      </c>
      <c r="F31" s="116">
        <v>6320961.1399999997</v>
      </c>
    </row>
    <row r="32" spans="1:6" ht="15.75">
      <c r="A32" s="20" t="s">
        <v>38</v>
      </c>
      <c r="B32" s="28" t="s">
        <v>108</v>
      </c>
      <c r="C32" s="28" t="s">
        <v>77</v>
      </c>
      <c r="D32" s="116">
        <v>199276574.03999999</v>
      </c>
      <c r="E32" s="116">
        <v>97527655.489999995</v>
      </c>
      <c r="F32" s="116">
        <v>101178183.2</v>
      </c>
    </row>
    <row r="33" spans="1:6" ht="31.5">
      <c r="A33" s="27" t="s">
        <v>18</v>
      </c>
      <c r="B33" s="28" t="s">
        <v>108</v>
      </c>
      <c r="C33" s="28" t="s">
        <v>80</v>
      </c>
      <c r="D33" s="116">
        <v>215000</v>
      </c>
      <c r="E33" s="116">
        <v>215000</v>
      </c>
      <c r="F33" s="116">
        <v>215000</v>
      </c>
    </row>
    <row r="34" spans="1:6" ht="15.75">
      <c r="A34" s="21" t="s">
        <v>84</v>
      </c>
      <c r="B34" s="15" t="s">
        <v>109</v>
      </c>
      <c r="C34" s="15" t="s">
        <v>107</v>
      </c>
      <c r="D34" s="115">
        <v>287620079.04000002</v>
      </c>
      <c r="E34" s="115">
        <v>121026088.41</v>
      </c>
      <c r="F34" s="115">
        <v>238056237.40000001</v>
      </c>
    </row>
    <row r="35" spans="1:6" ht="15.75">
      <c r="A35" s="19" t="s">
        <v>155</v>
      </c>
      <c r="B35" s="28" t="s">
        <v>109</v>
      </c>
      <c r="C35" s="28" t="s">
        <v>104</v>
      </c>
      <c r="D35" s="116">
        <v>2470086.85</v>
      </c>
      <c r="E35" s="116">
        <v>300000</v>
      </c>
      <c r="F35" s="116">
        <v>111912880</v>
      </c>
    </row>
    <row r="36" spans="1:6" ht="15.75">
      <c r="A36" s="27" t="s">
        <v>117</v>
      </c>
      <c r="B36" s="28" t="s">
        <v>109</v>
      </c>
      <c r="C36" s="28" t="s">
        <v>105</v>
      </c>
      <c r="D36" s="116">
        <v>111326150.08</v>
      </c>
      <c r="E36" s="116">
        <v>42676144.270000003</v>
      </c>
      <c r="F36" s="116">
        <v>60179037.520000003</v>
      </c>
    </row>
    <row r="37" spans="1:6" ht="15.75">
      <c r="A37" s="27" t="s">
        <v>2</v>
      </c>
      <c r="B37" s="28" t="s">
        <v>109</v>
      </c>
      <c r="C37" s="28" t="s">
        <v>106</v>
      </c>
      <c r="D37" s="116">
        <v>25522866.27</v>
      </c>
      <c r="E37" s="116">
        <v>47032592.810000002</v>
      </c>
      <c r="F37" s="116">
        <v>44895951.210000001</v>
      </c>
    </row>
    <row r="38" spans="1:6" ht="31.5">
      <c r="A38" s="38" t="s">
        <v>98</v>
      </c>
      <c r="B38" s="28" t="s">
        <v>109</v>
      </c>
      <c r="C38" s="28" t="s">
        <v>109</v>
      </c>
      <c r="D38" s="116">
        <v>148300975.84</v>
      </c>
      <c r="E38" s="116">
        <v>31017351.329999998</v>
      </c>
      <c r="F38" s="116">
        <v>21068368.670000002</v>
      </c>
    </row>
    <row r="39" spans="1:6" ht="15.75">
      <c r="A39" s="18" t="s">
        <v>527</v>
      </c>
      <c r="B39" s="15" t="s">
        <v>110</v>
      </c>
      <c r="C39" s="15" t="s">
        <v>107</v>
      </c>
      <c r="D39" s="115">
        <v>13214485.029999999</v>
      </c>
      <c r="E39" s="115">
        <v>14760617.460000001</v>
      </c>
      <c r="F39" s="115">
        <v>15464698.91</v>
      </c>
    </row>
    <row r="40" spans="1:6" ht="31.5">
      <c r="A40" s="19" t="s">
        <v>447</v>
      </c>
      <c r="B40" s="28" t="s">
        <v>110</v>
      </c>
      <c r="C40" s="28" t="s">
        <v>109</v>
      </c>
      <c r="D40" s="116">
        <v>13214485.029999999</v>
      </c>
      <c r="E40" s="116">
        <v>14760617.460000001</v>
      </c>
      <c r="F40" s="116">
        <v>15464698.91</v>
      </c>
    </row>
    <row r="41" spans="1:6" ht="15.75">
      <c r="A41" s="21" t="s">
        <v>85</v>
      </c>
      <c r="B41" s="15" t="s">
        <v>111</v>
      </c>
      <c r="C41" s="15" t="s">
        <v>107</v>
      </c>
      <c r="D41" s="115">
        <v>1486487309.8399999</v>
      </c>
      <c r="E41" s="115">
        <v>1264496417.28</v>
      </c>
      <c r="F41" s="115">
        <v>1287216379.9200001</v>
      </c>
    </row>
    <row r="42" spans="1:6" ht="15.75">
      <c r="A42" s="27" t="s">
        <v>166</v>
      </c>
      <c r="B42" s="28" t="s">
        <v>111</v>
      </c>
      <c r="C42" s="28" t="s">
        <v>104</v>
      </c>
      <c r="D42" s="116">
        <v>283382801.62</v>
      </c>
      <c r="E42" s="116">
        <v>265953118.56999999</v>
      </c>
      <c r="F42" s="116">
        <v>267365918.56999999</v>
      </c>
    </row>
    <row r="43" spans="1:6" ht="15.75">
      <c r="A43" s="27" t="s">
        <v>86</v>
      </c>
      <c r="B43" s="28" t="s">
        <v>111</v>
      </c>
      <c r="C43" s="28" t="s">
        <v>105</v>
      </c>
      <c r="D43" s="116">
        <v>879326729.26999998</v>
      </c>
      <c r="E43" s="116">
        <v>810803317.98000002</v>
      </c>
      <c r="F43" s="116">
        <v>810627065.78999996</v>
      </c>
    </row>
    <row r="44" spans="1:6" ht="15.75">
      <c r="A44" s="27" t="s">
        <v>62</v>
      </c>
      <c r="B44" s="28" t="s">
        <v>111</v>
      </c>
      <c r="C44" s="28" t="s">
        <v>106</v>
      </c>
      <c r="D44" s="116">
        <v>99686894.140000001</v>
      </c>
      <c r="E44" s="116">
        <v>97804400</v>
      </c>
      <c r="F44" s="116">
        <v>97900500</v>
      </c>
    </row>
    <row r="45" spans="1:6" ht="32.25" customHeight="1">
      <c r="A45" s="38" t="s">
        <v>27</v>
      </c>
      <c r="B45" s="28" t="s">
        <v>111</v>
      </c>
      <c r="C45" s="28" t="s">
        <v>109</v>
      </c>
      <c r="D45" s="116">
        <v>56500</v>
      </c>
      <c r="E45" s="116">
        <v>50000</v>
      </c>
      <c r="F45" s="116">
        <v>50000</v>
      </c>
    </row>
    <row r="46" spans="1:6" ht="20.25" customHeight="1">
      <c r="A46" s="27" t="s">
        <v>63</v>
      </c>
      <c r="B46" s="28" t="s">
        <v>111</v>
      </c>
      <c r="C46" s="28" t="s">
        <v>111</v>
      </c>
      <c r="D46" s="116">
        <v>2243875</v>
      </c>
      <c r="E46" s="116">
        <v>711000</v>
      </c>
      <c r="F46" s="116">
        <v>711000</v>
      </c>
    </row>
    <row r="47" spans="1:6" ht="15.75">
      <c r="A47" s="27" t="s">
        <v>129</v>
      </c>
      <c r="B47" s="28" t="s">
        <v>111</v>
      </c>
      <c r="C47" s="28" t="s">
        <v>77</v>
      </c>
      <c r="D47" s="116">
        <v>221790509.81</v>
      </c>
      <c r="E47" s="116">
        <v>89174580.730000004</v>
      </c>
      <c r="F47" s="116">
        <v>110561895.56</v>
      </c>
    </row>
    <row r="48" spans="1:6" ht="15.75">
      <c r="A48" s="21" t="s">
        <v>48</v>
      </c>
      <c r="B48" s="15" t="s">
        <v>82</v>
      </c>
      <c r="C48" s="15" t="s">
        <v>107</v>
      </c>
      <c r="D48" s="115">
        <v>312711310.12</v>
      </c>
      <c r="E48" s="115">
        <v>204191192</v>
      </c>
      <c r="F48" s="115">
        <v>83187359</v>
      </c>
    </row>
    <row r="49" spans="1:6" ht="15.75">
      <c r="A49" s="27" t="s">
        <v>99</v>
      </c>
      <c r="B49" s="28" t="s">
        <v>82</v>
      </c>
      <c r="C49" s="28" t="s">
        <v>104</v>
      </c>
      <c r="D49" s="116">
        <v>288998048.26999998</v>
      </c>
      <c r="E49" s="116">
        <v>184002600</v>
      </c>
      <c r="F49" s="116">
        <v>62906167</v>
      </c>
    </row>
    <row r="50" spans="1:6" ht="31.5">
      <c r="A50" s="38" t="s">
        <v>118</v>
      </c>
      <c r="B50" s="28" t="s">
        <v>82</v>
      </c>
      <c r="C50" s="28" t="s">
        <v>108</v>
      </c>
      <c r="D50" s="116">
        <v>23713261.850000001</v>
      </c>
      <c r="E50" s="116">
        <v>20188592</v>
      </c>
      <c r="F50" s="116">
        <v>20281192</v>
      </c>
    </row>
    <row r="51" spans="1:6" ht="15.75">
      <c r="A51" s="21" t="s">
        <v>87</v>
      </c>
      <c r="B51" s="15" t="s">
        <v>78</v>
      </c>
      <c r="C51" s="15" t="s">
        <v>107</v>
      </c>
      <c r="D51" s="115">
        <v>483157521.89999998</v>
      </c>
      <c r="E51" s="115">
        <v>499392195.02999997</v>
      </c>
      <c r="F51" s="115">
        <v>556925533.39999998</v>
      </c>
    </row>
    <row r="52" spans="1:6" ht="15.75">
      <c r="A52" s="27" t="s">
        <v>88</v>
      </c>
      <c r="B52" s="28" t="s">
        <v>78</v>
      </c>
      <c r="C52" s="28" t="s">
        <v>105</v>
      </c>
      <c r="D52" s="116">
        <v>43016510</v>
      </c>
      <c r="E52" s="116">
        <v>43372540</v>
      </c>
      <c r="F52" s="116">
        <v>43507540</v>
      </c>
    </row>
    <row r="53" spans="1:6" ht="15.75">
      <c r="A53" s="27" t="s">
        <v>89</v>
      </c>
      <c r="B53" s="28" t="s">
        <v>78</v>
      </c>
      <c r="C53" s="28" t="s">
        <v>106</v>
      </c>
      <c r="D53" s="116">
        <v>203056781.40000001</v>
      </c>
      <c r="E53" s="116">
        <v>218646795.84999999</v>
      </c>
      <c r="F53" s="116">
        <v>272953747.10000002</v>
      </c>
    </row>
    <row r="54" spans="1:6" ht="15.75">
      <c r="A54" s="27" t="s">
        <v>23</v>
      </c>
      <c r="B54" s="28" t="s">
        <v>78</v>
      </c>
      <c r="C54" s="28" t="s">
        <v>108</v>
      </c>
      <c r="D54" s="116">
        <v>207478296.5</v>
      </c>
      <c r="E54" s="116">
        <v>207581025.18000001</v>
      </c>
      <c r="F54" s="116">
        <v>210625212.30000001</v>
      </c>
    </row>
    <row r="55" spans="1:6" ht="31.5">
      <c r="A55" s="27" t="s">
        <v>90</v>
      </c>
      <c r="B55" s="28" t="s">
        <v>78</v>
      </c>
      <c r="C55" s="28" t="s">
        <v>110</v>
      </c>
      <c r="D55" s="116">
        <v>29605934</v>
      </c>
      <c r="E55" s="116">
        <v>29791834</v>
      </c>
      <c r="F55" s="116">
        <v>29839034</v>
      </c>
    </row>
    <row r="56" spans="1:6" ht="15.75">
      <c r="A56" s="24" t="s">
        <v>22</v>
      </c>
      <c r="B56" s="15" t="s">
        <v>83</v>
      </c>
      <c r="C56" s="15" t="s">
        <v>107</v>
      </c>
      <c r="D56" s="115">
        <v>85563072.579999998</v>
      </c>
      <c r="E56" s="115">
        <v>66776493.5</v>
      </c>
      <c r="F56" s="115">
        <v>70179796.700000003</v>
      </c>
    </row>
    <row r="57" spans="1:6" ht="15.75">
      <c r="A57" s="27" t="s">
        <v>119</v>
      </c>
      <c r="B57" s="28" t="s">
        <v>83</v>
      </c>
      <c r="C57" s="28" t="s">
        <v>105</v>
      </c>
      <c r="D57" s="116">
        <v>85563072.579999998</v>
      </c>
      <c r="E57" s="116">
        <v>66776493.5</v>
      </c>
      <c r="F57" s="116">
        <v>70179796.700000003</v>
      </c>
    </row>
    <row r="58" spans="1:6" ht="47.25">
      <c r="A58" s="21" t="s">
        <v>528</v>
      </c>
      <c r="B58" s="15" t="s">
        <v>32</v>
      </c>
      <c r="C58" s="15" t="s">
        <v>107</v>
      </c>
      <c r="D58" s="115">
        <v>157921956</v>
      </c>
      <c r="E58" s="115">
        <v>171054443</v>
      </c>
      <c r="F58" s="115">
        <v>181054443</v>
      </c>
    </row>
    <row r="59" spans="1:6" ht="47.25">
      <c r="A59" s="20" t="s">
        <v>100</v>
      </c>
      <c r="B59" s="28" t="s">
        <v>32</v>
      </c>
      <c r="C59" s="28" t="s">
        <v>104</v>
      </c>
      <c r="D59" s="116">
        <v>42921956</v>
      </c>
      <c r="E59" s="116">
        <v>36054443</v>
      </c>
      <c r="F59" s="116">
        <v>36054443</v>
      </c>
    </row>
    <row r="60" spans="1:6" ht="31.5">
      <c r="A60" s="111" t="s">
        <v>164</v>
      </c>
      <c r="B60" s="28" t="s">
        <v>32</v>
      </c>
      <c r="C60" s="28" t="s">
        <v>106</v>
      </c>
      <c r="D60" s="116">
        <v>115000000</v>
      </c>
      <c r="E60" s="116">
        <v>135000000</v>
      </c>
      <c r="F60" s="116">
        <v>145000000</v>
      </c>
    </row>
    <row r="61" spans="1:6" ht="15.75">
      <c r="A61" s="21" t="s">
        <v>461</v>
      </c>
      <c r="B61" s="26"/>
      <c r="C61" s="26"/>
      <c r="D61" s="117">
        <v>3232980026.3800001</v>
      </c>
      <c r="E61" s="117">
        <v>2563005556.3699999</v>
      </c>
      <c r="F61" s="117">
        <v>2666358372.7800002</v>
      </c>
    </row>
    <row r="62" spans="1:6" ht="15.75">
      <c r="A62" s="20" t="s">
        <v>460</v>
      </c>
      <c r="B62" s="7"/>
      <c r="C62" s="7"/>
      <c r="D62" s="71"/>
      <c r="E62" s="68">
        <v>47394000</v>
      </c>
      <c r="F62" s="68">
        <v>90000400</v>
      </c>
    </row>
    <row r="63" spans="1:6" ht="15.75">
      <c r="A63" s="18" t="s">
        <v>137</v>
      </c>
      <c r="B63" s="7"/>
      <c r="C63" s="7"/>
      <c r="D63" s="62">
        <f>SUM(D61:D62)</f>
        <v>3232980026.3800001</v>
      </c>
      <c r="E63" s="62">
        <f>SUM(E61:E62)</f>
        <v>2610399556.3699999</v>
      </c>
      <c r="F63" s="62">
        <f>SUM(F61:F62)</f>
        <v>2756358772.7800002</v>
      </c>
    </row>
  </sheetData>
  <mergeCells count="1">
    <mergeCell ref="A11:F11"/>
  </mergeCells>
  <pageMargins left="0.32" right="0.19685039370078741" top="0.74803149606299213" bottom="0.45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4" sqref="E4"/>
    </sheetView>
  </sheetViews>
  <sheetFormatPr defaultRowHeight="12.75"/>
  <cols>
    <col min="1" max="1" width="24.28515625" customWidth="1"/>
    <col min="2" max="2" width="30.42578125" customWidth="1"/>
    <col min="3" max="3" width="15.140625" customWidth="1"/>
    <col min="4" max="4" width="11.7109375" customWidth="1"/>
    <col min="5" max="5" width="12" customWidth="1"/>
  </cols>
  <sheetData>
    <row r="1" spans="1:5">
      <c r="E1" s="167" t="s">
        <v>1225</v>
      </c>
    </row>
    <row r="2" spans="1:5">
      <c r="E2" s="133" t="s">
        <v>1220</v>
      </c>
    </row>
    <row r="3" spans="1:5">
      <c r="E3" s="133" t="s">
        <v>1221</v>
      </c>
    </row>
    <row r="4" spans="1:5">
      <c r="E4" s="172" t="s">
        <v>1360</v>
      </c>
    </row>
    <row r="6" spans="1:5" ht="15.75">
      <c r="A6" s="6"/>
      <c r="B6" s="6"/>
      <c r="C6" s="14"/>
      <c r="D6" s="9"/>
      <c r="E6" s="14" t="s">
        <v>145</v>
      </c>
    </row>
    <row r="7" spans="1:5" ht="15.75">
      <c r="A7" s="6"/>
      <c r="B7" s="6"/>
      <c r="C7" s="9"/>
      <c r="D7" s="9"/>
      <c r="E7" s="58" t="s">
        <v>24</v>
      </c>
    </row>
    <row r="8" spans="1:5" ht="15.75">
      <c r="A8" s="6"/>
      <c r="B8" s="6"/>
      <c r="C8" s="9"/>
      <c r="D8" s="9"/>
      <c r="E8" s="58" t="s">
        <v>535</v>
      </c>
    </row>
    <row r="9" spans="1:5" ht="15.75">
      <c r="A9" s="6"/>
      <c r="B9" s="6"/>
      <c r="C9" s="9"/>
      <c r="D9" s="9"/>
      <c r="E9" s="58" t="s">
        <v>536</v>
      </c>
    </row>
    <row r="10" spans="1:5" ht="15.75">
      <c r="A10" s="6"/>
      <c r="B10" s="6"/>
      <c r="C10" s="9"/>
      <c r="D10" s="9"/>
      <c r="E10" s="114" t="s">
        <v>755</v>
      </c>
    </row>
    <row r="11" spans="1:5" ht="15.75">
      <c r="A11" s="6"/>
      <c r="B11" s="6"/>
      <c r="C11" s="6"/>
      <c r="D11" s="6"/>
    </row>
    <row r="12" spans="1:5" ht="15.75">
      <c r="A12" s="6"/>
      <c r="B12" s="6"/>
      <c r="C12" s="6"/>
      <c r="D12" s="6"/>
    </row>
    <row r="13" spans="1:5" ht="76.5" customHeight="1">
      <c r="A13" s="175" t="s">
        <v>658</v>
      </c>
      <c r="B13" s="175"/>
      <c r="C13" s="175"/>
      <c r="D13" s="175"/>
      <c r="E13" s="175"/>
    </row>
    <row r="14" spans="1:5" ht="12.75" customHeight="1">
      <c r="A14" s="17"/>
      <c r="B14" s="17"/>
      <c r="C14" s="17"/>
      <c r="D14" s="17"/>
    </row>
    <row r="15" spans="1:5" ht="15.75">
      <c r="A15" s="6"/>
      <c r="B15" s="6"/>
      <c r="C15" s="3"/>
      <c r="D15" s="16"/>
      <c r="E15" s="3" t="s">
        <v>537</v>
      </c>
    </row>
    <row r="16" spans="1:5" ht="63">
      <c r="A16" s="10" t="s">
        <v>52</v>
      </c>
      <c r="B16" s="10" t="s">
        <v>61</v>
      </c>
      <c r="C16" s="112" t="s">
        <v>434</v>
      </c>
      <c r="D16" s="112" t="s">
        <v>519</v>
      </c>
      <c r="E16" s="112" t="s">
        <v>538</v>
      </c>
    </row>
    <row r="17" spans="1:5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</row>
    <row r="18" spans="1:5" ht="66" customHeight="1">
      <c r="A18" s="7" t="s">
        <v>54</v>
      </c>
      <c r="B18" s="12" t="s">
        <v>53</v>
      </c>
      <c r="C18" s="162">
        <f>SUM(C19)</f>
        <v>105290144.77</v>
      </c>
      <c r="D18" s="93">
        <v>0</v>
      </c>
      <c r="E18" s="93">
        <v>0</v>
      </c>
    </row>
    <row r="19" spans="1:5" ht="47.25">
      <c r="A19" s="160" t="s">
        <v>1227</v>
      </c>
      <c r="B19" s="161" t="s">
        <v>1228</v>
      </c>
      <c r="C19" s="162">
        <f>SUM(C20)</f>
        <v>105290144.77</v>
      </c>
      <c r="D19" s="162">
        <f t="shared" ref="D19:E22" si="0">SUM(D20)</f>
        <v>0</v>
      </c>
      <c r="E19" s="162">
        <f t="shared" si="0"/>
        <v>0</v>
      </c>
    </row>
    <row r="20" spans="1:5" ht="31.5">
      <c r="A20" s="160" t="s">
        <v>1229</v>
      </c>
      <c r="B20" s="161" t="s">
        <v>1230</v>
      </c>
      <c r="C20" s="162">
        <f>SUM(C21)</f>
        <v>105290144.77</v>
      </c>
      <c r="D20" s="162">
        <f t="shared" si="0"/>
        <v>0</v>
      </c>
      <c r="E20" s="162">
        <f t="shared" si="0"/>
        <v>0</v>
      </c>
    </row>
    <row r="21" spans="1:5" ht="31.5">
      <c r="A21" s="160" t="s">
        <v>1231</v>
      </c>
      <c r="B21" s="161" t="s">
        <v>1232</v>
      </c>
      <c r="C21" s="162">
        <f>SUM(C22)</f>
        <v>105290144.77</v>
      </c>
      <c r="D21" s="162">
        <f t="shared" si="0"/>
        <v>0</v>
      </c>
      <c r="E21" s="162">
        <f t="shared" si="0"/>
        <v>0</v>
      </c>
    </row>
    <row r="22" spans="1:5" ht="47.25">
      <c r="A22" s="160" t="s">
        <v>1233</v>
      </c>
      <c r="B22" s="161" t="s">
        <v>1234</v>
      </c>
      <c r="C22" s="162">
        <f>SUM(C23)</f>
        <v>105290144.77</v>
      </c>
      <c r="D22" s="162">
        <f t="shared" si="0"/>
        <v>0</v>
      </c>
      <c r="E22" s="162">
        <f t="shared" si="0"/>
        <v>0</v>
      </c>
    </row>
    <row r="23" spans="1:5" ht="63">
      <c r="A23" s="160" t="s">
        <v>1235</v>
      </c>
      <c r="B23" s="161" t="s">
        <v>1236</v>
      </c>
      <c r="C23" s="162">
        <v>105290144.77</v>
      </c>
      <c r="D23" s="162">
        <v>0</v>
      </c>
      <c r="E23" s="162">
        <v>0</v>
      </c>
    </row>
  </sheetData>
  <mergeCells count="1">
    <mergeCell ref="A13:E13"/>
  </mergeCells>
  <phoneticPr fontId="6" type="noConversion"/>
  <pageMargins left="0.75" right="0.2" top="0.68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32"/>
  <sheetViews>
    <sheetView tabSelected="1" workbookViewId="0">
      <selection activeCell="D4" sqref="D4"/>
    </sheetView>
  </sheetViews>
  <sheetFormatPr defaultRowHeight="12.75"/>
  <cols>
    <col min="1" max="1" width="30.140625" customWidth="1"/>
    <col min="2" max="2" width="16.28515625" customWidth="1"/>
    <col min="3" max="3" width="17.140625" customWidth="1"/>
    <col min="4" max="4" width="16.85546875" customWidth="1"/>
    <col min="5" max="5" width="13.85546875" bestFit="1" customWidth="1"/>
    <col min="6" max="6" width="15" customWidth="1"/>
    <col min="7" max="7" width="16.140625" customWidth="1"/>
    <col min="8" max="8" width="12.28515625" bestFit="1" customWidth="1"/>
  </cols>
  <sheetData>
    <row r="1" spans="1:4">
      <c r="D1" s="167" t="s">
        <v>1226</v>
      </c>
    </row>
    <row r="2" spans="1:4">
      <c r="D2" s="133" t="s">
        <v>1220</v>
      </c>
    </row>
    <row r="3" spans="1:4">
      <c r="D3" s="133" t="s">
        <v>1221</v>
      </c>
    </row>
    <row r="4" spans="1:4">
      <c r="D4" s="172" t="s">
        <v>1360</v>
      </c>
    </row>
    <row r="6" spans="1:4">
      <c r="A6" s="4"/>
      <c r="B6" s="45"/>
      <c r="D6" s="142" t="s">
        <v>1222</v>
      </c>
    </row>
    <row r="7" spans="1:4">
      <c r="A7" s="4"/>
      <c r="B7" s="45"/>
      <c r="D7" s="45" t="s">
        <v>24</v>
      </c>
    </row>
    <row r="8" spans="1:4">
      <c r="A8" s="4"/>
      <c r="B8" s="45"/>
      <c r="D8" s="54" t="s">
        <v>535</v>
      </c>
    </row>
    <row r="9" spans="1:4">
      <c r="A9" s="4"/>
      <c r="B9" s="45"/>
      <c r="D9" s="54" t="s">
        <v>536</v>
      </c>
    </row>
    <row r="10" spans="1:4">
      <c r="A10" s="4"/>
      <c r="B10" s="45"/>
      <c r="D10" s="114" t="s">
        <v>755</v>
      </c>
    </row>
    <row r="11" spans="1:4">
      <c r="A11" s="4"/>
      <c r="B11" s="4"/>
    </row>
    <row r="12" spans="1:4" ht="24" customHeight="1">
      <c r="A12" s="4"/>
      <c r="B12" s="45"/>
      <c r="D12" s="36" t="s">
        <v>19</v>
      </c>
    </row>
    <row r="13" spans="1:4" ht="98.25" customHeight="1">
      <c r="A13" s="176" t="s">
        <v>539</v>
      </c>
      <c r="B13" s="176"/>
      <c r="C13" s="176"/>
      <c r="D13" s="176"/>
    </row>
    <row r="14" spans="1:4" ht="24" customHeight="1">
      <c r="A14" s="5"/>
      <c r="B14" s="45"/>
      <c r="D14" s="36" t="s">
        <v>537</v>
      </c>
    </row>
    <row r="15" spans="1:4" ht="39" customHeight="1">
      <c r="A15" s="35" t="s">
        <v>50</v>
      </c>
      <c r="B15" s="112" t="s">
        <v>434</v>
      </c>
      <c r="C15" s="112" t="s">
        <v>519</v>
      </c>
      <c r="D15" s="112" t="s">
        <v>538</v>
      </c>
    </row>
    <row r="16" spans="1:4" ht="24" customHeight="1">
      <c r="A16" s="31" t="s">
        <v>41</v>
      </c>
      <c r="B16" s="55">
        <v>3570349</v>
      </c>
      <c r="C16" s="48">
        <v>3108469</v>
      </c>
      <c r="D16" s="48">
        <v>3161599</v>
      </c>
    </row>
    <row r="17" spans="1:4" ht="24" customHeight="1">
      <c r="A17" s="7" t="s">
        <v>40</v>
      </c>
      <c r="B17" s="55">
        <v>13282315</v>
      </c>
      <c r="C17" s="48">
        <v>11600003</v>
      </c>
      <c r="D17" s="48">
        <v>11840605</v>
      </c>
    </row>
    <row r="18" spans="1:4" ht="24" customHeight="1">
      <c r="A18" s="7" t="s">
        <v>42</v>
      </c>
      <c r="B18" s="55">
        <v>2704117</v>
      </c>
      <c r="C18" s="48">
        <v>2359346</v>
      </c>
      <c r="D18" s="48">
        <v>2388145</v>
      </c>
    </row>
    <row r="19" spans="1:4" ht="24" customHeight="1">
      <c r="A19" s="7" t="s">
        <v>43</v>
      </c>
      <c r="B19" s="55">
        <v>1202000</v>
      </c>
      <c r="C19" s="48">
        <v>793300</v>
      </c>
      <c r="D19" s="48">
        <v>595565</v>
      </c>
    </row>
    <row r="20" spans="1:4" ht="24" customHeight="1">
      <c r="A20" s="7" t="s">
        <v>44</v>
      </c>
      <c r="B20" s="55">
        <v>1669100</v>
      </c>
      <c r="C20" s="48">
        <v>455600</v>
      </c>
      <c r="D20" s="48"/>
    </row>
    <row r="21" spans="1:4" ht="24" customHeight="1">
      <c r="A21" s="7" t="s">
        <v>8</v>
      </c>
      <c r="B21" s="55">
        <v>2087980</v>
      </c>
      <c r="C21" s="48">
        <v>1832698</v>
      </c>
      <c r="D21" s="48">
        <v>1898200</v>
      </c>
    </row>
    <row r="22" spans="1:4" ht="24" customHeight="1">
      <c r="A22" s="7" t="s">
        <v>9</v>
      </c>
      <c r="B22" s="55">
        <v>3376077</v>
      </c>
      <c r="C22" s="48">
        <v>2951579</v>
      </c>
      <c r="D22" s="48">
        <v>2993508</v>
      </c>
    </row>
    <row r="23" spans="1:4" ht="24" customHeight="1">
      <c r="A23" s="7" t="s">
        <v>10</v>
      </c>
      <c r="B23" s="55">
        <v>158700</v>
      </c>
      <c r="C23" s="48"/>
      <c r="D23" s="48"/>
    </row>
    <row r="24" spans="1:4" ht="24" customHeight="1">
      <c r="A24" s="7" t="s">
        <v>11</v>
      </c>
      <c r="B24" s="55">
        <v>6193715</v>
      </c>
      <c r="C24" s="48">
        <v>5376699</v>
      </c>
      <c r="D24" s="48">
        <v>5443823</v>
      </c>
    </row>
    <row r="25" spans="1:4" ht="24" customHeight="1">
      <c r="A25" s="7" t="s">
        <v>12</v>
      </c>
      <c r="B25" s="55">
        <v>3973307</v>
      </c>
      <c r="C25" s="48">
        <v>3469419</v>
      </c>
      <c r="D25" s="48">
        <v>3552857</v>
      </c>
    </row>
    <row r="26" spans="1:4" ht="24" customHeight="1">
      <c r="A26" s="7" t="s">
        <v>114</v>
      </c>
      <c r="B26" s="55">
        <v>1880848</v>
      </c>
      <c r="C26" s="48">
        <v>1650183</v>
      </c>
      <c r="D26" s="48">
        <v>1689991</v>
      </c>
    </row>
    <row r="27" spans="1:4" ht="24" customHeight="1">
      <c r="A27" s="7" t="s">
        <v>115</v>
      </c>
      <c r="B27" s="55">
        <v>2823448</v>
      </c>
      <c r="C27" s="48">
        <v>2457147</v>
      </c>
      <c r="D27" s="48">
        <v>2490150</v>
      </c>
    </row>
    <row r="28" spans="1:4" ht="24" customHeight="1">
      <c r="A28" s="8" t="s">
        <v>116</v>
      </c>
      <c r="B28" s="49">
        <f>SUM(B16:B27)</f>
        <v>42921956</v>
      </c>
      <c r="C28" s="49">
        <f>SUM(C16:C27)</f>
        <v>36054443</v>
      </c>
      <c r="D28" s="49">
        <f>SUM(D16:D27)</f>
        <v>36054443</v>
      </c>
    </row>
    <row r="29" spans="1:4" ht="24" customHeight="1">
      <c r="A29" s="30"/>
      <c r="B29" s="33"/>
      <c r="C29" s="44"/>
      <c r="D29" s="44"/>
    </row>
    <row r="30" spans="1:4" ht="24" customHeight="1">
      <c r="A30" s="30"/>
      <c r="B30" s="33"/>
      <c r="C30" s="44"/>
      <c r="D30" s="44"/>
    </row>
    <row r="31" spans="1:4" ht="24" customHeight="1">
      <c r="A31" s="30"/>
      <c r="B31" s="33"/>
      <c r="C31" s="44"/>
      <c r="D31" s="44"/>
    </row>
    <row r="32" spans="1:4" ht="24" customHeight="1">
      <c r="A32" s="30"/>
      <c r="B32" s="33"/>
      <c r="C32" s="44"/>
      <c r="D32" s="44"/>
    </row>
    <row r="33" spans="1:4" ht="24" customHeight="1">
      <c r="A33" s="5"/>
      <c r="B33" s="109"/>
      <c r="C33" s="44"/>
      <c r="D33" s="36" t="s">
        <v>28</v>
      </c>
    </row>
    <row r="34" spans="1:4" ht="24" customHeight="1">
      <c r="A34" s="5"/>
      <c r="B34" s="109"/>
      <c r="C34" s="44"/>
      <c r="D34" s="36" t="s">
        <v>598</v>
      </c>
    </row>
    <row r="35" spans="1:4" ht="24" customHeight="1">
      <c r="A35" s="5"/>
      <c r="B35" s="109"/>
      <c r="C35" s="44"/>
      <c r="D35" s="44"/>
    </row>
    <row r="36" spans="1:4" ht="121.5" customHeight="1">
      <c r="A36" s="176" t="s">
        <v>545</v>
      </c>
      <c r="B36" s="176"/>
      <c r="C36" s="176"/>
      <c r="D36" s="176"/>
    </row>
    <row r="37" spans="1:4" ht="26.25" customHeight="1">
      <c r="A37" s="5"/>
      <c r="B37" s="109"/>
      <c r="C37" s="44"/>
      <c r="D37" s="36" t="s">
        <v>537</v>
      </c>
    </row>
    <row r="38" spans="1:4" ht="35.25" customHeight="1">
      <c r="A38" s="34" t="s">
        <v>50</v>
      </c>
      <c r="B38" s="112" t="s">
        <v>434</v>
      </c>
      <c r="C38" s="112" t="s">
        <v>519</v>
      </c>
      <c r="D38" s="112" t="s">
        <v>538</v>
      </c>
    </row>
    <row r="39" spans="1:4" ht="24" customHeight="1">
      <c r="A39" s="7" t="s">
        <v>41</v>
      </c>
      <c r="B39" s="56">
        <v>1239157.6299999999</v>
      </c>
      <c r="C39" s="56"/>
      <c r="D39" s="56"/>
    </row>
    <row r="40" spans="1:4" ht="24" customHeight="1">
      <c r="A40" s="7" t="s">
        <v>40</v>
      </c>
      <c r="B40" s="56">
        <v>6110035.7000000002</v>
      </c>
      <c r="C40" s="56"/>
      <c r="D40" s="56"/>
    </row>
    <row r="41" spans="1:4" ht="24" customHeight="1">
      <c r="A41" s="31" t="s">
        <v>42</v>
      </c>
      <c r="B41" s="56">
        <v>495480.89</v>
      </c>
      <c r="C41" s="56"/>
      <c r="D41" s="56"/>
    </row>
    <row r="42" spans="1:4" ht="24" customHeight="1">
      <c r="A42" s="31" t="s">
        <v>43</v>
      </c>
      <c r="B42" s="56">
        <v>572600</v>
      </c>
      <c r="C42" s="56"/>
      <c r="D42" s="56"/>
    </row>
    <row r="43" spans="1:4" ht="24" customHeight="1">
      <c r="A43" s="31" t="s">
        <v>44</v>
      </c>
      <c r="B43" s="56">
        <v>1737304.5</v>
      </c>
      <c r="C43" s="56"/>
      <c r="D43" s="56"/>
    </row>
    <row r="44" spans="1:4" ht="24" customHeight="1">
      <c r="A44" s="31" t="s">
        <v>8</v>
      </c>
      <c r="B44" s="56">
        <v>715406.24</v>
      </c>
      <c r="C44" s="56"/>
      <c r="D44" s="56"/>
    </row>
    <row r="45" spans="1:4" ht="24" customHeight="1">
      <c r="A45" s="31" t="s">
        <v>9</v>
      </c>
      <c r="B45" s="56">
        <v>450600</v>
      </c>
      <c r="C45" s="56"/>
      <c r="D45" s="56"/>
    </row>
    <row r="46" spans="1:4" ht="24" customHeight="1">
      <c r="A46" s="31" t="s">
        <v>10</v>
      </c>
      <c r="B46" s="56">
        <v>407500</v>
      </c>
      <c r="C46" s="56"/>
      <c r="D46" s="56"/>
    </row>
    <row r="47" spans="1:4" ht="24" customHeight="1">
      <c r="A47" s="31" t="s">
        <v>11</v>
      </c>
      <c r="B47" s="56">
        <v>1704071.77</v>
      </c>
      <c r="C47" s="56"/>
      <c r="D47" s="56"/>
    </row>
    <row r="48" spans="1:4" ht="24" customHeight="1">
      <c r="A48" s="31" t="s">
        <v>12</v>
      </c>
      <c r="B48" s="56">
        <v>1020870.05</v>
      </c>
      <c r="C48" s="56"/>
      <c r="D48" s="56"/>
    </row>
    <row r="49" spans="1:4" ht="24" customHeight="1">
      <c r="A49" s="31" t="s">
        <v>114</v>
      </c>
      <c r="B49" s="56">
        <v>674829.05</v>
      </c>
      <c r="C49" s="56"/>
      <c r="D49" s="56"/>
    </row>
    <row r="50" spans="1:4" ht="24" customHeight="1">
      <c r="A50" s="31" t="s">
        <v>115</v>
      </c>
      <c r="B50" s="56">
        <v>1653881.87</v>
      </c>
      <c r="C50" s="56"/>
      <c r="D50" s="56"/>
    </row>
    <row r="51" spans="1:4" ht="24" customHeight="1">
      <c r="A51" s="32" t="s">
        <v>116</v>
      </c>
      <c r="B51" s="49">
        <f>SUM(B39:B50)</f>
        <v>16781737.699999999</v>
      </c>
      <c r="C51" s="49"/>
      <c r="D51" s="49"/>
    </row>
    <row r="52" spans="1:4" ht="24" customHeight="1">
      <c r="A52" s="5"/>
      <c r="B52" s="5"/>
      <c r="C52" s="44"/>
      <c r="D52" s="44"/>
    </row>
    <row r="53" spans="1:4" ht="24" customHeight="1">
      <c r="A53" s="5"/>
      <c r="B53" s="5"/>
      <c r="C53" s="44"/>
      <c r="D53" s="44"/>
    </row>
    <row r="54" spans="1:4" ht="24" customHeight="1">
      <c r="A54" s="5"/>
      <c r="B54" s="5"/>
      <c r="C54" s="44"/>
      <c r="D54" s="44"/>
    </row>
    <row r="55" spans="1:4" ht="24" customHeight="1">
      <c r="A55" s="5"/>
      <c r="B55" s="5"/>
      <c r="C55" s="44"/>
      <c r="D55" s="44"/>
    </row>
    <row r="56" spans="1:4" ht="24" customHeight="1">
      <c r="A56" s="5"/>
      <c r="B56" s="5"/>
      <c r="C56" s="44"/>
      <c r="D56" s="44"/>
    </row>
    <row r="57" spans="1:4" ht="24" customHeight="1">
      <c r="A57" s="5"/>
      <c r="B57" s="5"/>
      <c r="C57" s="44"/>
      <c r="D57" s="44"/>
    </row>
    <row r="58" spans="1:4" ht="24" customHeight="1">
      <c r="A58" s="5"/>
      <c r="B58" s="5"/>
      <c r="C58" s="44"/>
      <c r="D58" s="44"/>
    </row>
    <row r="59" spans="1:4" ht="24" customHeight="1">
      <c r="A59" s="5"/>
      <c r="B59" s="109"/>
      <c r="C59" s="44"/>
      <c r="D59" s="36" t="s">
        <v>133</v>
      </c>
    </row>
    <row r="60" spans="1:4" ht="24" customHeight="1">
      <c r="A60" s="5"/>
      <c r="B60" s="109"/>
      <c r="C60" s="44"/>
      <c r="D60" s="36" t="s">
        <v>598</v>
      </c>
    </row>
    <row r="61" spans="1:4" ht="24" customHeight="1">
      <c r="A61" s="5"/>
      <c r="B61" s="109"/>
      <c r="C61" s="44"/>
      <c r="D61" s="44"/>
    </row>
    <row r="62" spans="1:4" ht="137.25" customHeight="1">
      <c r="A62" s="176" t="s">
        <v>544</v>
      </c>
      <c r="B62" s="176"/>
      <c r="C62" s="176"/>
      <c r="D62" s="176"/>
    </row>
    <row r="63" spans="1:4" ht="24" customHeight="1">
      <c r="A63" s="5"/>
      <c r="B63" s="109"/>
      <c r="C63" s="44"/>
      <c r="D63" s="36" t="s">
        <v>537</v>
      </c>
    </row>
    <row r="64" spans="1:4" ht="32.25" customHeight="1">
      <c r="A64" s="34" t="s">
        <v>50</v>
      </c>
      <c r="B64" s="112" t="s">
        <v>434</v>
      </c>
      <c r="C64" s="112" t="s">
        <v>519</v>
      </c>
      <c r="D64" s="112" t="s">
        <v>538</v>
      </c>
    </row>
    <row r="65" spans="1:4" ht="24" customHeight="1">
      <c r="A65" s="31" t="s">
        <v>41</v>
      </c>
      <c r="B65" s="56">
        <v>563100</v>
      </c>
      <c r="C65" s="56"/>
      <c r="D65" s="56"/>
    </row>
    <row r="66" spans="1:4" ht="24" customHeight="1">
      <c r="A66" s="7" t="s">
        <v>40</v>
      </c>
      <c r="B66" s="56"/>
      <c r="C66" s="56"/>
      <c r="D66" s="56"/>
    </row>
    <row r="67" spans="1:4" ht="24" customHeight="1">
      <c r="A67" s="31" t="s">
        <v>42</v>
      </c>
      <c r="B67" s="56">
        <v>24471</v>
      </c>
      <c r="C67" s="56"/>
      <c r="D67" s="56"/>
    </row>
    <row r="68" spans="1:4" ht="24" customHeight="1">
      <c r="A68" s="31" t="s">
        <v>43</v>
      </c>
      <c r="B68" s="56">
        <v>321463</v>
      </c>
      <c r="C68" s="56"/>
      <c r="D68" s="56"/>
    </row>
    <row r="69" spans="1:4" ht="24" customHeight="1">
      <c r="A69" s="31" t="s">
        <v>44</v>
      </c>
      <c r="B69" s="56">
        <v>154100</v>
      </c>
      <c r="C69" s="56"/>
      <c r="D69" s="56"/>
    </row>
    <row r="70" spans="1:4" ht="24" customHeight="1">
      <c r="A70" s="31" t="s">
        <v>8</v>
      </c>
      <c r="B70" s="56">
        <v>30144</v>
      </c>
      <c r="C70" s="56"/>
      <c r="D70" s="56"/>
    </row>
    <row r="71" spans="1:4" ht="24" customHeight="1">
      <c r="A71" s="31" t="s">
        <v>9</v>
      </c>
      <c r="B71" s="56">
        <v>352200</v>
      </c>
      <c r="C71" s="56"/>
      <c r="D71" s="56"/>
    </row>
    <row r="72" spans="1:4" ht="24" customHeight="1">
      <c r="A72" s="31" t="s">
        <v>10</v>
      </c>
      <c r="B72" s="56">
        <v>72500</v>
      </c>
      <c r="C72" s="56"/>
      <c r="D72" s="56"/>
    </row>
    <row r="73" spans="1:4" ht="24" customHeight="1">
      <c r="A73" s="31" t="s">
        <v>11</v>
      </c>
      <c r="B73" s="56">
        <v>229110</v>
      </c>
      <c r="C73" s="56"/>
      <c r="D73" s="56"/>
    </row>
    <row r="74" spans="1:4" ht="24" customHeight="1">
      <c r="A74" s="31" t="s">
        <v>12</v>
      </c>
      <c r="B74" s="56">
        <v>70633.100000000006</v>
      </c>
      <c r="C74" s="56"/>
      <c r="D74" s="56"/>
    </row>
    <row r="75" spans="1:4" ht="24" customHeight="1">
      <c r="A75" s="31" t="s">
        <v>114</v>
      </c>
      <c r="B75" s="56">
        <v>93000</v>
      </c>
      <c r="C75" s="56"/>
      <c r="D75" s="56"/>
    </row>
    <row r="76" spans="1:4" ht="24" customHeight="1">
      <c r="A76" s="31" t="s">
        <v>115</v>
      </c>
      <c r="B76" s="56">
        <v>1108600</v>
      </c>
      <c r="C76" s="56"/>
      <c r="D76" s="56"/>
    </row>
    <row r="77" spans="1:4" ht="24" customHeight="1">
      <c r="A77" s="32" t="s">
        <v>116</v>
      </c>
      <c r="B77" s="49">
        <f>SUM(B65:B76)</f>
        <v>3019321.1</v>
      </c>
      <c r="C77" s="49"/>
      <c r="D77" s="49"/>
    </row>
    <row r="78" spans="1:4" ht="24" customHeight="1">
      <c r="A78" s="5"/>
      <c r="B78" s="5"/>
      <c r="C78" s="44"/>
      <c r="D78" s="44"/>
    </row>
    <row r="79" spans="1:4" ht="24" customHeight="1">
      <c r="A79" s="5"/>
      <c r="B79" s="5"/>
      <c r="C79" s="44"/>
      <c r="D79" s="44"/>
    </row>
    <row r="80" spans="1:4" ht="24" customHeight="1">
      <c r="A80" s="5"/>
      <c r="B80" s="5"/>
      <c r="C80" s="44"/>
      <c r="D80" s="44"/>
    </row>
    <row r="81" spans="1:4" ht="24" customHeight="1">
      <c r="A81" s="5"/>
      <c r="B81" s="5"/>
      <c r="C81" s="44"/>
      <c r="D81" s="44"/>
    </row>
    <row r="82" spans="1:4" ht="24" customHeight="1">
      <c r="A82" s="5"/>
      <c r="B82" s="5"/>
      <c r="C82" s="44"/>
      <c r="D82" s="44"/>
    </row>
    <row r="83" spans="1:4" ht="24" customHeight="1">
      <c r="A83" s="44"/>
      <c r="B83" s="44"/>
      <c r="C83" s="44"/>
      <c r="D83" s="44"/>
    </row>
    <row r="84" spans="1:4" ht="24" customHeight="1">
      <c r="A84" s="44"/>
      <c r="B84" s="44"/>
      <c r="C84" s="44"/>
      <c r="D84" s="44"/>
    </row>
    <row r="85" spans="1:4" ht="24" customHeight="1">
      <c r="A85" s="44"/>
      <c r="B85" s="44"/>
      <c r="C85" s="44"/>
      <c r="D85" s="36" t="s">
        <v>30</v>
      </c>
    </row>
    <row r="86" spans="1:4" ht="24" customHeight="1">
      <c r="A86" s="44"/>
      <c r="B86" s="44"/>
      <c r="C86" s="44"/>
      <c r="D86" s="36" t="s">
        <v>598</v>
      </c>
    </row>
    <row r="87" spans="1:4" ht="24" customHeight="1">
      <c r="A87" s="5"/>
      <c r="B87" s="109"/>
      <c r="C87" s="44"/>
      <c r="D87" s="36"/>
    </row>
    <row r="88" spans="1:4" ht="122.25" customHeight="1">
      <c r="A88" s="176" t="s">
        <v>543</v>
      </c>
      <c r="B88" s="176"/>
      <c r="C88" s="176"/>
      <c r="D88" s="176"/>
    </row>
    <row r="89" spans="1:4" ht="24" customHeight="1">
      <c r="A89" s="5"/>
      <c r="B89" s="109"/>
      <c r="C89" s="44"/>
      <c r="D89" s="36" t="s">
        <v>537</v>
      </c>
    </row>
    <row r="90" spans="1:4" ht="37.5" customHeight="1">
      <c r="A90" s="34" t="s">
        <v>50</v>
      </c>
      <c r="B90" s="112" t="s">
        <v>434</v>
      </c>
      <c r="C90" s="112" t="s">
        <v>519</v>
      </c>
      <c r="D90" s="112" t="s">
        <v>538</v>
      </c>
    </row>
    <row r="91" spans="1:4" ht="24" customHeight="1">
      <c r="A91" s="31" t="s">
        <v>41</v>
      </c>
      <c r="B91" s="56">
        <v>65850</v>
      </c>
      <c r="C91" s="56">
        <v>65850</v>
      </c>
      <c r="D91" s="56">
        <v>65850</v>
      </c>
    </row>
    <row r="92" spans="1:4" ht="24" customHeight="1">
      <c r="A92" s="7" t="s">
        <v>40</v>
      </c>
      <c r="B92" s="56"/>
      <c r="C92" s="56"/>
      <c r="D92" s="56"/>
    </row>
    <row r="93" spans="1:4" ht="24" customHeight="1">
      <c r="A93" s="31" t="s">
        <v>42</v>
      </c>
      <c r="B93" s="56">
        <v>44940</v>
      </c>
      <c r="C93" s="56">
        <v>44940</v>
      </c>
      <c r="D93" s="56">
        <v>44940</v>
      </c>
    </row>
    <row r="94" spans="1:4" ht="24" customHeight="1">
      <c r="A94" s="31" t="s">
        <v>43</v>
      </c>
      <c r="B94" s="56"/>
      <c r="C94" s="56"/>
      <c r="D94" s="56"/>
    </row>
    <row r="95" spans="1:4" ht="24" customHeight="1">
      <c r="A95" s="31" t="s">
        <v>44</v>
      </c>
      <c r="B95" s="56">
        <v>57000</v>
      </c>
      <c r="C95" s="56">
        <v>57000</v>
      </c>
      <c r="D95" s="56">
        <v>57000</v>
      </c>
    </row>
    <row r="96" spans="1:4" ht="24" customHeight="1">
      <c r="A96" s="31" t="s">
        <v>8</v>
      </c>
      <c r="B96" s="56">
        <v>41190</v>
      </c>
      <c r="C96" s="56">
        <v>41190</v>
      </c>
      <c r="D96" s="56">
        <v>41190</v>
      </c>
    </row>
    <row r="97" spans="1:4" ht="24" customHeight="1">
      <c r="A97" s="31" t="s">
        <v>9</v>
      </c>
      <c r="B97" s="56">
        <v>51320</v>
      </c>
      <c r="C97" s="56">
        <v>51320</v>
      </c>
      <c r="D97" s="56">
        <v>51320</v>
      </c>
    </row>
    <row r="98" spans="1:4" ht="24" customHeight="1">
      <c r="A98" s="31" t="s">
        <v>10</v>
      </c>
      <c r="B98" s="56">
        <v>55970</v>
      </c>
      <c r="C98" s="56">
        <v>55970</v>
      </c>
      <c r="D98" s="56">
        <v>55970</v>
      </c>
    </row>
    <row r="99" spans="1:4" ht="24" customHeight="1">
      <c r="A99" s="31" t="s">
        <v>11</v>
      </c>
      <c r="B99" s="56">
        <v>98200</v>
      </c>
      <c r="C99" s="56">
        <v>98200</v>
      </c>
      <c r="D99" s="56">
        <v>98200</v>
      </c>
    </row>
    <row r="100" spans="1:4" ht="24" customHeight="1">
      <c r="A100" s="31" t="s">
        <v>12</v>
      </c>
      <c r="B100" s="56">
        <v>58330</v>
      </c>
      <c r="C100" s="56">
        <v>58330</v>
      </c>
      <c r="D100" s="56">
        <v>58330</v>
      </c>
    </row>
    <row r="101" spans="1:4" ht="24" customHeight="1">
      <c r="A101" s="31" t="s">
        <v>114</v>
      </c>
      <c r="B101" s="56">
        <v>27200</v>
      </c>
      <c r="C101" s="56">
        <v>27200</v>
      </c>
      <c r="D101" s="56">
        <v>27200</v>
      </c>
    </row>
    <row r="102" spans="1:4" ht="24" customHeight="1">
      <c r="A102" s="31" t="s">
        <v>115</v>
      </c>
      <c r="B102" s="56"/>
      <c r="C102" s="56"/>
      <c r="D102" s="56"/>
    </row>
    <row r="103" spans="1:4" ht="24" customHeight="1">
      <c r="A103" s="32" t="s">
        <v>116</v>
      </c>
      <c r="B103" s="49">
        <f>SUM(B91:B102)</f>
        <v>500000</v>
      </c>
      <c r="C103" s="49">
        <f>SUM(C91:C102)</f>
        <v>500000</v>
      </c>
      <c r="D103" s="49">
        <f>SUM(D91:D102)</f>
        <v>500000</v>
      </c>
    </row>
    <row r="104" spans="1:4" ht="24" customHeight="1">
      <c r="A104" s="44"/>
      <c r="B104" s="44"/>
      <c r="C104" s="44"/>
      <c r="D104" s="44"/>
    </row>
    <row r="105" spans="1:4" ht="24" customHeight="1">
      <c r="A105" s="44"/>
      <c r="B105" s="44"/>
      <c r="C105" s="44"/>
      <c r="D105" s="44"/>
    </row>
    <row r="106" spans="1:4" ht="24" customHeight="1">
      <c r="A106" s="44"/>
      <c r="B106" s="44"/>
      <c r="C106" s="44"/>
      <c r="D106" s="44"/>
    </row>
    <row r="107" spans="1:4" ht="24" customHeight="1">
      <c r="A107" s="44"/>
      <c r="B107" s="44"/>
      <c r="C107" s="44"/>
      <c r="D107" s="44"/>
    </row>
    <row r="108" spans="1:4" ht="24" customHeight="1">
      <c r="A108" s="44"/>
      <c r="B108" s="44"/>
      <c r="C108" s="44"/>
      <c r="D108" s="44"/>
    </row>
    <row r="109" spans="1:4" ht="24" customHeight="1">
      <c r="A109" s="44"/>
      <c r="B109" s="44"/>
      <c r="C109" s="44"/>
      <c r="D109" s="44"/>
    </row>
    <row r="110" spans="1:4" ht="24" customHeight="1">
      <c r="A110" s="44"/>
      <c r="B110" s="44"/>
      <c r="C110" s="44"/>
      <c r="D110" s="44"/>
    </row>
    <row r="111" spans="1:4" ht="24" customHeight="1">
      <c r="A111" s="44"/>
      <c r="B111" s="44"/>
      <c r="C111" s="44"/>
      <c r="D111" s="36" t="s">
        <v>173</v>
      </c>
    </row>
    <row r="112" spans="1:4" ht="24" customHeight="1">
      <c r="A112" s="44"/>
      <c r="B112" s="44"/>
      <c r="C112" s="44"/>
      <c r="D112" s="36" t="s">
        <v>598</v>
      </c>
    </row>
    <row r="113" spans="1:4" ht="24" customHeight="1">
      <c r="A113" s="5"/>
      <c r="B113" s="109"/>
      <c r="C113" s="44"/>
      <c r="D113" s="36"/>
    </row>
    <row r="114" spans="1:4" ht="100.5" customHeight="1">
      <c r="A114" s="176" t="s">
        <v>542</v>
      </c>
      <c r="B114" s="176"/>
      <c r="C114" s="176"/>
      <c r="D114" s="176"/>
    </row>
    <row r="115" spans="1:4" ht="24" customHeight="1">
      <c r="A115" s="5"/>
      <c r="B115" s="109"/>
      <c r="C115" s="44"/>
      <c r="D115" s="36" t="s">
        <v>537</v>
      </c>
    </row>
    <row r="116" spans="1:4" ht="38.25" customHeight="1">
      <c r="A116" s="34" t="s">
        <v>50</v>
      </c>
      <c r="B116" s="112" t="s">
        <v>434</v>
      </c>
      <c r="C116" s="112" t="s">
        <v>519</v>
      </c>
      <c r="D116" s="112" t="s">
        <v>538</v>
      </c>
    </row>
    <row r="117" spans="1:4" ht="24" customHeight="1">
      <c r="A117" s="31" t="s">
        <v>41</v>
      </c>
      <c r="B117" s="56">
        <v>57700</v>
      </c>
      <c r="C117" s="56">
        <v>57700</v>
      </c>
      <c r="D117" s="56">
        <v>57700</v>
      </c>
    </row>
    <row r="118" spans="1:4" ht="24" customHeight="1">
      <c r="A118" s="7" t="s">
        <v>40</v>
      </c>
      <c r="B118" s="56">
        <v>182600</v>
      </c>
      <c r="C118" s="56">
        <v>182600</v>
      </c>
      <c r="D118" s="56">
        <v>182600</v>
      </c>
    </row>
    <row r="119" spans="1:4" ht="24" customHeight="1">
      <c r="A119" s="31" t="s">
        <v>42</v>
      </c>
      <c r="B119" s="56">
        <v>39400</v>
      </c>
      <c r="C119" s="56">
        <v>39400</v>
      </c>
      <c r="D119" s="56">
        <v>39400</v>
      </c>
    </row>
    <row r="120" spans="1:4" ht="24" customHeight="1">
      <c r="A120" s="31" t="s">
        <v>43</v>
      </c>
      <c r="B120" s="56">
        <v>35300</v>
      </c>
      <c r="C120" s="56">
        <v>35300</v>
      </c>
      <c r="D120" s="56">
        <v>35300</v>
      </c>
    </row>
    <row r="121" spans="1:4" ht="24" customHeight="1">
      <c r="A121" s="31" t="s">
        <v>44</v>
      </c>
      <c r="B121" s="56">
        <v>50000</v>
      </c>
      <c r="C121" s="56">
        <v>50000</v>
      </c>
      <c r="D121" s="56">
        <v>50000</v>
      </c>
    </row>
    <row r="122" spans="1:4" ht="24" customHeight="1">
      <c r="A122" s="31" t="s">
        <v>8</v>
      </c>
      <c r="B122" s="56">
        <v>36100</v>
      </c>
      <c r="C122" s="56">
        <v>36100</v>
      </c>
      <c r="D122" s="56">
        <v>36100</v>
      </c>
    </row>
    <row r="123" spans="1:4" ht="24" customHeight="1">
      <c r="A123" s="31" t="s">
        <v>9</v>
      </c>
      <c r="B123" s="56">
        <v>45000</v>
      </c>
      <c r="C123" s="56">
        <v>45000</v>
      </c>
      <c r="D123" s="56">
        <v>45000</v>
      </c>
    </row>
    <row r="124" spans="1:4" ht="24" customHeight="1">
      <c r="A124" s="31" t="s">
        <v>10</v>
      </c>
      <c r="B124" s="56">
        <v>49100</v>
      </c>
      <c r="C124" s="56">
        <v>49100</v>
      </c>
      <c r="D124" s="56">
        <v>49100</v>
      </c>
    </row>
    <row r="125" spans="1:4" ht="24" customHeight="1">
      <c r="A125" s="31" t="s">
        <v>11</v>
      </c>
      <c r="B125" s="56">
        <v>86100</v>
      </c>
      <c r="C125" s="56">
        <v>86100</v>
      </c>
      <c r="D125" s="56">
        <v>86100</v>
      </c>
    </row>
    <row r="126" spans="1:4" ht="24" customHeight="1">
      <c r="A126" s="31" t="s">
        <v>12</v>
      </c>
      <c r="B126" s="56">
        <v>51200</v>
      </c>
      <c r="C126" s="56">
        <v>51200</v>
      </c>
      <c r="D126" s="56">
        <v>51200</v>
      </c>
    </row>
    <row r="127" spans="1:4" ht="24" customHeight="1">
      <c r="A127" s="31" t="s">
        <v>114</v>
      </c>
      <c r="B127" s="56">
        <v>23800</v>
      </c>
      <c r="C127" s="56">
        <v>23800</v>
      </c>
      <c r="D127" s="56">
        <v>23800</v>
      </c>
    </row>
    <row r="128" spans="1:4" ht="24" customHeight="1">
      <c r="A128" s="31" t="s">
        <v>115</v>
      </c>
      <c r="B128" s="56">
        <v>43700</v>
      </c>
      <c r="C128" s="56">
        <v>43700</v>
      </c>
      <c r="D128" s="56">
        <v>43700</v>
      </c>
    </row>
    <row r="129" spans="1:4" ht="24" customHeight="1">
      <c r="A129" s="32" t="s">
        <v>116</v>
      </c>
      <c r="B129" s="49">
        <f>SUM(B117:B128)</f>
        <v>700000</v>
      </c>
      <c r="C129" s="49">
        <f>SUM(C117:C128)</f>
        <v>700000</v>
      </c>
      <c r="D129" s="49">
        <f>SUM(D117:D128)</f>
        <v>700000</v>
      </c>
    </row>
    <row r="130" spans="1:4" ht="24" customHeight="1">
      <c r="A130" s="44"/>
      <c r="B130" s="44"/>
      <c r="C130" s="44"/>
      <c r="D130" s="44"/>
    </row>
    <row r="131" spans="1:4" ht="24" customHeight="1">
      <c r="A131" s="44"/>
      <c r="B131" s="44"/>
      <c r="C131" s="44"/>
      <c r="D131" s="44"/>
    </row>
    <row r="132" spans="1:4" ht="24" customHeight="1">
      <c r="A132" s="44"/>
      <c r="B132" s="44"/>
      <c r="C132" s="44"/>
      <c r="D132" s="44"/>
    </row>
    <row r="133" spans="1:4" ht="24" customHeight="1">
      <c r="A133" s="44"/>
      <c r="B133" s="44"/>
      <c r="C133" s="44"/>
      <c r="D133" s="44"/>
    </row>
    <row r="134" spans="1:4" ht="24" customHeight="1">
      <c r="A134" s="44"/>
      <c r="B134" s="44"/>
      <c r="C134" s="44"/>
      <c r="D134" s="44"/>
    </row>
    <row r="135" spans="1:4" ht="24" customHeight="1">
      <c r="A135" s="44"/>
      <c r="B135" s="44"/>
      <c r="C135" s="44"/>
      <c r="D135" s="44"/>
    </row>
    <row r="136" spans="1:4" ht="24" customHeight="1">
      <c r="A136" s="44"/>
      <c r="B136" s="44"/>
      <c r="C136" s="44"/>
      <c r="D136" s="44"/>
    </row>
    <row r="137" spans="1:4" ht="24" customHeight="1">
      <c r="A137" s="44"/>
      <c r="B137" s="44"/>
      <c r="C137" s="44"/>
      <c r="D137" s="44"/>
    </row>
    <row r="138" spans="1:4" ht="24" customHeight="1">
      <c r="A138" s="44"/>
      <c r="B138" s="44"/>
      <c r="C138" s="44"/>
      <c r="D138" s="36" t="s">
        <v>174</v>
      </c>
    </row>
    <row r="139" spans="1:4" ht="24" customHeight="1">
      <c r="A139" s="44"/>
      <c r="B139" s="44"/>
      <c r="C139" s="44"/>
      <c r="D139" s="36" t="s">
        <v>598</v>
      </c>
    </row>
    <row r="140" spans="1:4" ht="24" customHeight="1">
      <c r="A140" s="5"/>
      <c r="B140" s="109"/>
      <c r="C140" s="44"/>
      <c r="D140" s="36"/>
    </row>
    <row r="141" spans="1:4" ht="115.5" customHeight="1">
      <c r="A141" s="176" t="s">
        <v>540</v>
      </c>
      <c r="B141" s="176"/>
      <c r="C141" s="176"/>
      <c r="D141" s="176"/>
    </row>
    <row r="142" spans="1:4" ht="24" customHeight="1">
      <c r="A142" s="5"/>
      <c r="B142" s="109"/>
      <c r="C142" s="44"/>
      <c r="D142" s="36" t="s">
        <v>537</v>
      </c>
    </row>
    <row r="143" spans="1:4" ht="39.75" customHeight="1">
      <c r="A143" s="34" t="s">
        <v>50</v>
      </c>
      <c r="B143" s="112" t="s">
        <v>434</v>
      </c>
      <c r="C143" s="112" t="s">
        <v>519</v>
      </c>
      <c r="D143" s="112" t="s">
        <v>538</v>
      </c>
    </row>
    <row r="144" spans="1:4" ht="24" customHeight="1">
      <c r="A144" s="31" t="s">
        <v>41</v>
      </c>
      <c r="B144" s="56">
        <v>165000</v>
      </c>
      <c r="C144" s="56">
        <v>165000</v>
      </c>
      <c r="D144" s="56">
        <v>165000</v>
      </c>
    </row>
    <row r="145" spans="1:4" ht="24" customHeight="1">
      <c r="A145" s="7" t="s">
        <v>40</v>
      </c>
      <c r="B145" s="56">
        <v>521700</v>
      </c>
      <c r="C145" s="56">
        <v>521700</v>
      </c>
      <c r="D145" s="56">
        <v>521700</v>
      </c>
    </row>
    <row r="146" spans="1:4" ht="24" customHeight="1">
      <c r="A146" s="31" t="s">
        <v>42</v>
      </c>
      <c r="B146" s="56">
        <v>112600</v>
      </c>
      <c r="C146" s="56">
        <v>112600</v>
      </c>
      <c r="D146" s="56">
        <v>112600</v>
      </c>
    </row>
    <row r="147" spans="1:4" ht="24" customHeight="1">
      <c r="A147" s="31" t="s">
        <v>43</v>
      </c>
      <c r="B147" s="56">
        <v>100800</v>
      </c>
      <c r="C147" s="56">
        <v>100800</v>
      </c>
      <c r="D147" s="56">
        <v>100800</v>
      </c>
    </row>
    <row r="148" spans="1:4" ht="24" customHeight="1">
      <c r="A148" s="31" t="s">
        <v>44</v>
      </c>
      <c r="B148" s="56">
        <v>142800</v>
      </c>
      <c r="C148" s="56">
        <v>142800</v>
      </c>
      <c r="D148" s="56">
        <v>142800</v>
      </c>
    </row>
    <row r="149" spans="1:4" ht="24" customHeight="1">
      <c r="A149" s="31" t="s">
        <v>8</v>
      </c>
      <c r="B149" s="56">
        <v>103200</v>
      </c>
      <c r="C149" s="56">
        <v>103200</v>
      </c>
      <c r="D149" s="56">
        <v>103200</v>
      </c>
    </row>
    <row r="150" spans="1:4" ht="24" customHeight="1">
      <c r="A150" s="31" t="s">
        <v>9</v>
      </c>
      <c r="B150" s="56">
        <v>128600</v>
      </c>
      <c r="C150" s="56">
        <v>128600</v>
      </c>
      <c r="D150" s="56">
        <v>128600</v>
      </c>
    </row>
    <row r="151" spans="1:4" ht="24" customHeight="1">
      <c r="A151" s="31" t="s">
        <v>10</v>
      </c>
      <c r="B151" s="56">
        <v>140200</v>
      </c>
      <c r="C151" s="56">
        <v>140200</v>
      </c>
      <c r="D151" s="56">
        <v>140200</v>
      </c>
    </row>
    <row r="152" spans="1:4" ht="24" customHeight="1">
      <c r="A152" s="31" t="s">
        <v>11</v>
      </c>
      <c r="B152" s="56">
        <v>246000</v>
      </c>
      <c r="C152" s="56">
        <v>246000</v>
      </c>
      <c r="D152" s="56">
        <v>246000</v>
      </c>
    </row>
    <row r="153" spans="1:4" ht="24" customHeight="1">
      <c r="A153" s="31" t="s">
        <v>12</v>
      </c>
      <c r="B153" s="56">
        <v>146100</v>
      </c>
      <c r="C153" s="56">
        <v>146100</v>
      </c>
      <c r="D153" s="56">
        <v>146100</v>
      </c>
    </row>
    <row r="154" spans="1:4" ht="24" customHeight="1">
      <c r="A154" s="31" t="s">
        <v>114</v>
      </c>
      <c r="B154" s="56">
        <v>68200</v>
      </c>
      <c r="C154" s="56">
        <v>68200</v>
      </c>
      <c r="D154" s="56">
        <v>68200</v>
      </c>
    </row>
    <row r="155" spans="1:4" ht="24" customHeight="1">
      <c r="A155" s="31" t="s">
        <v>115</v>
      </c>
      <c r="B155" s="56">
        <v>124800</v>
      </c>
      <c r="C155" s="56">
        <v>124800</v>
      </c>
      <c r="D155" s="56">
        <v>124800</v>
      </c>
    </row>
    <row r="156" spans="1:4" ht="24" customHeight="1">
      <c r="A156" s="32" t="s">
        <v>116</v>
      </c>
      <c r="B156" s="49">
        <f>SUM(B144:B155)</f>
        <v>2000000</v>
      </c>
      <c r="C156" s="49">
        <f>SUM(C144:C155)</f>
        <v>2000000</v>
      </c>
      <c r="D156" s="49">
        <f>SUM(D144:D155)</f>
        <v>2000000</v>
      </c>
    </row>
    <row r="157" spans="1:4" ht="24" customHeight="1">
      <c r="A157" s="44"/>
      <c r="B157" s="44"/>
      <c r="C157" s="44"/>
      <c r="D157" s="44"/>
    </row>
    <row r="158" spans="1:4" ht="24" customHeight="1">
      <c r="A158" s="44"/>
      <c r="B158" s="44"/>
      <c r="C158" s="44"/>
      <c r="D158" s="44"/>
    </row>
    <row r="159" spans="1:4" ht="24" customHeight="1">
      <c r="A159" s="44"/>
      <c r="B159" s="44"/>
      <c r="C159" s="44"/>
      <c r="D159" s="44"/>
    </row>
    <row r="160" spans="1:4" ht="24" customHeight="1">
      <c r="A160" s="44"/>
      <c r="B160" s="44"/>
      <c r="C160" s="44"/>
      <c r="D160" s="44"/>
    </row>
    <row r="161" spans="1:4" ht="24" customHeight="1">
      <c r="A161" s="44"/>
      <c r="B161" s="44"/>
      <c r="C161" s="44"/>
      <c r="D161" s="44"/>
    </row>
    <row r="162" spans="1:4" ht="24" customHeight="1">
      <c r="A162" s="44"/>
      <c r="B162" s="44"/>
      <c r="C162" s="44"/>
      <c r="D162" s="44"/>
    </row>
    <row r="163" spans="1:4" ht="24" customHeight="1">
      <c r="A163" s="44"/>
      <c r="B163" s="44"/>
      <c r="C163" s="44"/>
      <c r="D163" s="44"/>
    </row>
    <row r="164" spans="1:4" ht="24" customHeight="1">
      <c r="A164" s="44"/>
      <c r="B164" s="44"/>
      <c r="C164" s="44"/>
      <c r="D164" s="44"/>
    </row>
    <row r="165" spans="1:4" ht="24" customHeight="1">
      <c r="A165" s="44"/>
      <c r="B165" s="44"/>
      <c r="C165" s="44"/>
      <c r="D165" s="36" t="s">
        <v>175</v>
      </c>
    </row>
    <row r="166" spans="1:4" ht="24" customHeight="1">
      <c r="A166" s="44"/>
      <c r="B166" s="44"/>
      <c r="C166" s="44"/>
      <c r="D166" s="36" t="s">
        <v>598</v>
      </c>
    </row>
    <row r="167" spans="1:4" ht="24" customHeight="1">
      <c r="A167" s="44"/>
      <c r="B167" s="44"/>
      <c r="C167" s="44"/>
      <c r="D167" s="44"/>
    </row>
    <row r="168" spans="1:4" ht="213" customHeight="1">
      <c r="A168" s="176" t="s">
        <v>541</v>
      </c>
      <c r="B168" s="176"/>
      <c r="C168" s="176"/>
      <c r="D168" s="176"/>
    </row>
    <row r="169" spans="1:4" ht="24" customHeight="1">
      <c r="A169" s="5"/>
      <c r="B169" s="109"/>
      <c r="C169" s="44"/>
      <c r="D169" s="36" t="s">
        <v>537</v>
      </c>
    </row>
    <row r="170" spans="1:4" ht="33.75" customHeight="1">
      <c r="A170" s="34" t="s">
        <v>50</v>
      </c>
      <c r="B170" s="112" t="s">
        <v>434</v>
      </c>
      <c r="C170" s="112" t="s">
        <v>519</v>
      </c>
      <c r="D170" s="112" t="s">
        <v>538</v>
      </c>
    </row>
    <row r="171" spans="1:4" ht="24" customHeight="1">
      <c r="A171" s="31" t="s">
        <v>41</v>
      </c>
      <c r="B171" s="56">
        <v>24750</v>
      </c>
      <c r="C171" s="56">
        <v>24750</v>
      </c>
      <c r="D171" s="56">
        <v>24750</v>
      </c>
    </row>
    <row r="172" spans="1:4" ht="24" customHeight="1">
      <c r="A172" s="7" t="s">
        <v>40</v>
      </c>
      <c r="B172" s="56">
        <v>78260</v>
      </c>
      <c r="C172" s="56">
        <v>78260</v>
      </c>
      <c r="D172" s="56">
        <v>78260</v>
      </c>
    </row>
    <row r="173" spans="1:4" ht="24" customHeight="1">
      <c r="A173" s="31" t="s">
        <v>42</v>
      </c>
      <c r="B173" s="56">
        <v>16890</v>
      </c>
      <c r="C173" s="56">
        <v>16890</v>
      </c>
      <c r="D173" s="56">
        <v>16890</v>
      </c>
    </row>
    <row r="174" spans="1:4" ht="24" customHeight="1">
      <c r="A174" s="31" t="s">
        <v>43</v>
      </c>
      <c r="B174" s="56">
        <v>15110</v>
      </c>
      <c r="C174" s="56">
        <v>15110</v>
      </c>
      <c r="D174" s="56">
        <v>15110</v>
      </c>
    </row>
    <row r="175" spans="1:4" ht="24" customHeight="1">
      <c r="A175" s="31" t="s">
        <v>44</v>
      </c>
      <c r="B175" s="56">
        <v>21420</v>
      </c>
      <c r="C175" s="56">
        <v>21420</v>
      </c>
      <c r="D175" s="56">
        <v>21420</v>
      </c>
    </row>
    <row r="176" spans="1:4" ht="24" customHeight="1">
      <c r="A176" s="31" t="s">
        <v>8</v>
      </c>
      <c r="B176" s="56">
        <v>15480</v>
      </c>
      <c r="C176" s="56">
        <v>15480</v>
      </c>
      <c r="D176" s="56">
        <v>15480</v>
      </c>
    </row>
    <row r="177" spans="1:4" ht="24" customHeight="1">
      <c r="A177" s="31" t="s">
        <v>9</v>
      </c>
      <c r="B177" s="56">
        <v>19290</v>
      </c>
      <c r="C177" s="56">
        <v>19290</v>
      </c>
      <c r="D177" s="56">
        <v>19290</v>
      </c>
    </row>
    <row r="178" spans="1:4" ht="24" customHeight="1">
      <c r="A178" s="31" t="s">
        <v>10</v>
      </c>
      <c r="B178" s="56">
        <v>21030</v>
      </c>
      <c r="C178" s="56">
        <v>21030</v>
      </c>
      <c r="D178" s="56">
        <v>21030</v>
      </c>
    </row>
    <row r="179" spans="1:4" ht="24" customHeight="1">
      <c r="A179" s="31" t="s">
        <v>11</v>
      </c>
      <c r="B179" s="56">
        <v>36910</v>
      </c>
      <c r="C179" s="56">
        <v>36910</v>
      </c>
      <c r="D179" s="56">
        <v>36910</v>
      </c>
    </row>
    <row r="180" spans="1:4" ht="24" customHeight="1">
      <c r="A180" s="31" t="s">
        <v>12</v>
      </c>
      <c r="B180" s="56">
        <v>21920</v>
      </c>
      <c r="C180" s="56">
        <v>21920</v>
      </c>
      <c r="D180" s="56">
        <v>21920</v>
      </c>
    </row>
    <row r="181" spans="1:4" ht="24" customHeight="1">
      <c r="A181" s="31" t="s">
        <v>114</v>
      </c>
      <c r="B181" s="56">
        <v>10220</v>
      </c>
      <c r="C181" s="56">
        <v>10220</v>
      </c>
      <c r="D181" s="56">
        <v>10220</v>
      </c>
    </row>
    <row r="182" spans="1:4" ht="24" customHeight="1">
      <c r="A182" s="31" t="s">
        <v>115</v>
      </c>
      <c r="B182" s="56">
        <v>18720</v>
      </c>
      <c r="C182" s="56">
        <v>18720</v>
      </c>
      <c r="D182" s="56">
        <v>18720</v>
      </c>
    </row>
    <row r="183" spans="1:4" ht="24" customHeight="1">
      <c r="A183" s="32" t="s">
        <v>116</v>
      </c>
      <c r="B183" s="49">
        <f>SUM(B171:B182)</f>
        <v>300000</v>
      </c>
      <c r="C183" s="49">
        <f>SUM(C171:C182)</f>
        <v>300000</v>
      </c>
      <c r="D183" s="49">
        <f>SUM(D171:D182)</f>
        <v>300000</v>
      </c>
    </row>
    <row r="184" spans="1:4" ht="24" customHeight="1">
      <c r="A184" s="44"/>
      <c r="B184" s="44"/>
      <c r="C184" s="44"/>
      <c r="D184" s="44"/>
    </row>
    <row r="185" spans="1:4" ht="24" customHeight="1">
      <c r="A185" s="44"/>
      <c r="B185" s="44"/>
      <c r="C185" s="44"/>
      <c r="D185" s="44"/>
    </row>
    <row r="186" spans="1:4" ht="24" customHeight="1">
      <c r="A186" s="44"/>
      <c r="B186" s="44"/>
      <c r="C186" s="44"/>
      <c r="D186" s="44"/>
    </row>
    <row r="187" spans="1:4" ht="24" customHeight="1">
      <c r="A187" s="44"/>
      <c r="B187" s="44"/>
      <c r="C187" s="44"/>
      <c r="D187" s="44"/>
    </row>
    <row r="188" spans="1:4" ht="24" customHeight="1">
      <c r="A188" s="44"/>
      <c r="B188" s="44"/>
      <c r="C188" s="44"/>
      <c r="D188" s="36" t="s">
        <v>178</v>
      </c>
    </row>
    <row r="189" spans="1:4" ht="24" customHeight="1">
      <c r="A189" s="44"/>
      <c r="B189" s="44"/>
      <c r="C189" s="44"/>
      <c r="D189" s="36" t="s">
        <v>598</v>
      </c>
    </row>
    <row r="190" spans="1:4" ht="24" customHeight="1">
      <c r="A190" s="44"/>
      <c r="B190" s="44"/>
      <c r="C190" s="44"/>
      <c r="D190" s="44"/>
    </row>
    <row r="191" spans="1:4" ht="133.5" customHeight="1">
      <c r="A191" s="176" t="s">
        <v>563</v>
      </c>
      <c r="B191" s="176"/>
      <c r="C191" s="176"/>
      <c r="D191" s="176"/>
    </row>
    <row r="192" spans="1:4" ht="24" customHeight="1">
      <c r="A192" s="5"/>
      <c r="B192" s="109"/>
      <c r="C192" s="44"/>
      <c r="D192" s="36" t="s">
        <v>537</v>
      </c>
    </row>
    <row r="193" spans="1:4" ht="42.75" customHeight="1">
      <c r="A193" s="143" t="s">
        <v>50</v>
      </c>
      <c r="B193" s="143" t="s">
        <v>434</v>
      </c>
      <c r="C193" s="112" t="s">
        <v>519</v>
      </c>
      <c r="D193" s="112" t="s">
        <v>538</v>
      </c>
    </row>
    <row r="194" spans="1:4" ht="24" customHeight="1">
      <c r="A194" s="144" t="s">
        <v>41</v>
      </c>
      <c r="B194" s="116">
        <v>12157800</v>
      </c>
      <c r="C194" s="56"/>
      <c r="D194" s="56"/>
    </row>
    <row r="195" spans="1:4" ht="24" customHeight="1">
      <c r="A195" s="7" t="s">
        <v>40</v>
      </c>
      <c r="B195" s="56"/>
      <c r="C195" s="56"/>
      <c r="D195" s="56"/>
    </row>
    <row r="196" spans="1:4" ht="24" customHeight="1">
      <c r="A196" s="144" t="s">
        <v>42</v>
      </c>
      <c r="B196" s="116">
        <v>7681200</v>
      </c>
      <c r="C196" s="56"/>
      <c r="D196" s="56"/>
    </row>
    <row r="197" spans="1:4" ht="24" customHeight="1">
      <c r="A197" s="144" t="s">
        <v>43</v>
      </c>
      <c r="B197" s="116">
        <v>8464900</v>
      </c>
      <c r="C197" s="56"/>
      <c r="D197" s="56"/>
    </row>
    <row r="198" spans="1:4" ht="24" customHeight="1">
      <c r="A198" s="144" t="s">
        <v>44</v>
      </c>
      <c r="B198" s="116">
        <v>6673100</v>
      </c>
      <c r="C198" s="56"/>
      <c r="D198" s="56"/>
    </row>
    <row r="199" spans="1:4" ht="24" customHeight="1">
      <c r="A199" s="144" t="s">
        <v>8</v>
      </c>
      <c r="B199" s="116">
        <v>14397200</v>
      </c>
      <c r="C199" s="56"/>
      <c r="D199" s="56"/>
    </row>
    <row r="200" spans="1:4" ht="24" customHeight="1">
      <c r="A200" s="144" t="s">
        <v>9</v>
      </c>
      <c r="B200" s="116">
        <v>5907900</v>
      </c>
      <c r="C200" s="56"/>
      <c r="D200" s="56"/>
    </row>
    <row r="201" spans="1:4" ht="24" customHeight="1">
      <c r="A201" s="144" t="s">
        <v>10</v>
      </c>
      <c r="B201" s="116">
        <v>8399000</v>
      </c>
      <c r="C201" s="56"/>
      <c r="D201" s="56"/>
    </row>
    <row r="202" spans="1:4" ht="24" customHeight="1">
      <c r="A202" s="144" t="s">
        <v>11</v>
      </c>
      <c r="B202" s="116">
        <v>16304600</v>
      </c>
      <c r="C202" s="56"/>
      <c r="D202" s="56"/>
    </row>
    <row r="203" spans="1:4" ht="24" customHeight="1">
      <c r="A203" s="144" t="s">
        <v>12</v>
      </c>
      <c r="B203" s="116">
        <v>9857400</v>
      </c>
      <c r="C203" s="56"/>
      <c r="D203" s="56"/>
    </row>
    <row r="204" spans="1:4" ht="24" customHeight="1">
      <c r="A204" s="144" t="s">
        <v>114</v>
      </c>
      <c r="B204" s="116">
        <v>5928300</v>
      </c>
      <c r="C204" s="56"/>
      <c r="D204" s="56"/>
    </row>
    <row r="205" spans="1:4" ht="24" customHeight="1">
      <c r="A205" s="144" t="s">
        <v>115</v>
      </c>
      <c r="B205" s="116">
        <v>10528600</v>
      </c>
      <c r="C205" s="56"/>
      <c r="D205" s="56"/>
    </row>
    <row r="206" spans="1:4" ht="24" customHeight="1">
      <c r="A206" s="32" t="s">
        <v>116</v>
      </c>
      <c r="B206" s="49">
        <f>SUM(B194:B205)</f>
        <v>106300000</v>
      </c>
      <c r="C206" s="49"/>
      <c r="D206" s="49"/>
    </row>
    <row r="207" spans="1:4" ht="24" customHeight="1">
      <c r="A207" s="6"/>
      <c r="B207" s="6"/>
      <c r="C207" s="6"/>
      <c r="D207" s="6"/>
    </row>
    <row r="208" spans="1:4" ht="24" customHeight="1">
      <c r="A208" s="6"/>
      <c r="B208" s="6"/>
      <c r="C208" s="6"/>
      <c r="D208" s="6"/>
    </row>
    <row r="209" spans="1:4" ht="24" customHeight="1">
      <c r="A209" s="6"/>
      <c r="B209" s="6"/>
      <c r="C209" s="6"/>
      <c r="D209" s="6"/>
    </row>
    <row r="210" spans="1:4" ht="24" customHeight="1">
      <c r="A210" s="6"/>
      <c r="B210" s="6"/>
      <c r="C210" s="6"/>
      <c r="D210" s="6"/>
    </row>
    <row r="211" spans="1:4" ht="24" customHeight="1">
      <c r="A211" s="6"/>
      <c r="B211" s="6"/>
      <c r="C211" s="6"/>
      <c r="D211" s="6"/>
    </row>
    <row r="212" spans="1:4" ht="24" customHeight="1">
      <c r="A212" s="6"/>
      <c r="B212" s="6"/>
      <c r="C212" s="6"/>
      <c r="D212" s="6"/>
    </row>
    <row r="213" spans="1:4" ht="24" customHeight="1">
      <c r="A213" s="6"/>
      <c r="B213" s="6"/>
      <c r="C213" s="6"/>
      <c r="D213" s="6"/>
    </row>
    <row r="214" spans="1:4" ht="24" customHeight="1">
      <c r="A214" s="5"/>
      <c r="B214" s="109"/>
      <c r="C214" s="44"/>
      <c r="D214" s="36" t="s">
        <v>533</v>
      </c>
    </row>
    <row r="215" spans="1:4" ht="24" customHeight="1">
      <c r="A215" s="5"/>
      <c r="B215" s="109"/>
      <c r="C215" s="44"/>
      <c r="D215" s="36" t="s">
        <v>598</v>
      </c>
    </row>
    <row r="216" spans="1:4" ht="24" customHeight="1">
      <c r="A216" s="5"/>
      <c r="B216" s="5"/>
      <c r="C216" s="44"/>
      <c r="D216" s="44"/>
    </row>
    <row r="217" spans="1:4" ht="80.25" customHeight="1">
      <c r="A217" s="176" t="s">
        <v>564</v>
      </c>
      <c r="B217" s="176"/>
      <c r="C217" s="176"/>
      <c r="D217" s="176"/>
    </row>
    <row r="218" spans="1:4" ht="24" customHeight="1">
      <c r="A218" s="5"/>
      <c r="B218" s="109"/>
      <c r="C218" s="44"/>
      <c r="D218" s="36" t="s">
        <v>537</v>
      </c>
    </row>
    <row r="219" spans="1:4" ht="35.25" customHeight="1">
      <c r="A219" s="34" t="s">
        <v>50</v>
      </c>
      <c r="B219" s="112" t="s">
        <v>434</v>
      </c>
      <c r="C219" s="112" t="s">
        <v>519</v>
      </c>
      <c r="D219" s="112" t="s">
        <v>538</v>
      </c>
    </row>
    <row r="220" spans="1:4" ht="24" customHeight="1">
      <c r="A220" s="31" t="s">
        <v>41</v>
      </c>
      <c r="B220" s="48">
        <v>467701.92</v>
      </c>
      <c r="C220" s="48">
        <v>510576.92</v>
      </c>
      <c r="D220" s="48">
        <v>528528.85</v>
      </c>
    </row>
    <row r="221" spans="1:4" ht="24" customHeight="1">
      <c r="A221" s="7" t="s">
        <v>40</v>
      </c>
      <c r="B221" s="48"/>
      <c r="C221" s="48"/>
      <c r="D221" s="48"/>
    </row>
    <row r="222" spans="1:4" ht="24" customHeight="1">
      <c r="A222" s="31" t="s">
        <v>42</v>
      </c>
      <c r="B222" s="48">
        <v>467701.92</v>
      </c>
      <c r="C222" s="48">
        <v>510576.92</v>
      </c>
      <c r="D222" s="48">
        <v>528528.85</v>
      </c>
    </row>
    <row r="223" spans="1:4" ht="24" customHeight="1">
      <c r="A223" s="31" t="s">
        <v>43</v>
      </c>
      <c r="B223" s="48">
        <v>467701.92</v>
      </c>
      <c r="C223" s="48">
        <v>510576.92</v>
      </c>
      <c r="D223" s="48">
        <v>528528.85</v>
      </c>
    </row>
    <row r="224" spans="1:4" ht="24" customHeight="1">
      <c r="A224" s="31" t="s">
        <v>44</v>
      </c>
      <c r="B224" s="48">
        <v>467701.92</v>
      </c>
      <c r="C224" s="48">
        <v>510576.92</v>
      </c>
      <c r="D224" s="48">
        <v>528528.85</v>
      </c>
    </row>
    <row r="225" spans="1:4" ht="24" customHeight="1">
      <c r="A225" s="31" t="s">
        <v>8</v>
      </c>
      <c r="B225" s="48">
        <v>467701.92</v>
      </c>
      <c r="C225" s="48">
        <v>510576.92</v>
      </c>
      <c r="D225" s="48">
        <v>528528.85</v>
      </c>
    </row>
    <row r="226" spans="1:4" ht="24" customHeight="1">
      <c r="A226" s="31" t="s">
        <v>9</v>
      </c>
      <c r="B226" s="48">
        <v>467701.92</v>
      </c>
      <c r="C226" s="48">
        <v>510576.92</v>
      </c>
      <c r="D226" s="48">
        <v>528528.85</v>
      </c>
    </row>
    <row r="227" spans="1:4" ht="24" customHeight="1">
      <c r="A227" s="31" t="s">
        <v>10</v>
      </c>
      <c r="B227" s="48">
        <v>467701.92</v>
      </c>
      <c r="C227" s="48">
        <v>510576.92</v>
      </c>
      <c r="D227" s="48">
        <v>528528.85</v>
      </c>
    </row>
    <row r="228" spans="1:4" ht="24" customHeight="1">
      <c r="A228" s="31" t="s">
        <v>11</v>
      </c>
      <c r="B228" s="48">
        <v>467701.92</v>
      </c>
      <c r="C228" s="48">
        <v>510576.92</v>
      </c>
      <c r="D228" s="48">
        <v>528528.85</v>
      </c>
    </row>
    <row r="229" spans="1:4" ht="24" customHeight="1">
      <c r="A229" s="31" t="s">
        <v>12</v>
      </c>
      <c r="B229" s="48">
        <v>467701.92</v>
      </c>
      <c r="C229" s="48">
        <v>510576.92</v>
      </c>
      <c r="D229" s="48">
        <v>528528.85</v>
      </c>
    </row>
    <row r="230" spans="1:4" ht="24" customHeight="1">
      <c r="A230" s="31" t="s">
        <v>114</v>
      </c>
      <c r="B230" s="48">
        <v>187080.8</v>
      </c>
      <c r="C230" s="48">
        <v>204230.8</v>
      </c>
      <c r="D230" s="48">
        <v>211411.5</v>
      </c>
    </row>
    <row r="231" spans="1:4" ht="24" customHeight="1">
      <c r="A231" s="31" t="s">
        <v>115</v>
      </c>
      <c r="B231" s="48">
        <v>467701.92</v>
      </c>
      <c r="C231" s="48">
        <v>510576.92</v>
      </c>
      <c r="D231" s="48">
        <v>528528.85</v>
      </c>
    </row>
    <row r="232" spans="1:4" ht="24" customHeight="1">
      <c r="A232" s="32" t="s">
        <v>116</v>
      </c>
      <c r="B232" s="49">
        <f>SUM(B220:B231)</f>
        <v>4864100</v>
      </c>
      <c r="C232" s="49">
        <f>SUM(C220:C231)</f>
        <v>5310000</v>
      </c>
      <c r="D232" s="49">
        <f>SUM(D220:D231)</f>
        <v>5496699.9999999991</v>
      </c>
    </row>
    <row r="233" spans="1:4" ht="24" customHeight="1">
      <c r="A233" s="6"/>
      <c r="B233" s="6"/>
      <c r="C233" s="6"/>
      <c r="D233" s="6"/>
    </row>
    <row r="234" spans="1:4" ht="24" customHeight="1">
      <c r="A234" s="6"/>
      <c r="B234" s="6"/>
      <c r="C234" s="6"/>
      <c r="D234" s="6"/>
    </row>
    <row r="235" spans="1:4" ht="24" customHeight="1">
      <c r="A235" s="6"/>
      <c r="B235" s="6"/>
      <c r="C235" s="6"/>
      <c r="D235" s="6"/>
    </row>
    <row r="236" spans="1:4" ht="24" customHeight="1">
      <c r="A236" s="6"/>
      <c r="B236" s="6"/>
      <c r="C236" s="6"/>
      <c r="D236" s="6"/>
    </row>
    <row r="237" spans="1:4" ht="24" customHeight="1">
      <c r="A237" s="6"/>
      <c r="B237" s="6"/>
      <c r="C237" s="6"/>
      <c r="D237" s="6"/>
    </row>
    <row r="238" spans="1:4" ht="24" customHeight="1">
      <c r="A238" s="6"/>
      <c r="B238" s="6"/>
      <c r="C238" s="6"/>
      <c r="D238" s="6"/>
    </row>
    <row r="239" spans="1:4" ht="24" customHeight="1">
      <c r="A239" s="6"/>
      <c r="B239" s="6"/>
      <c r="C239" s="6"/>
      <c r="D239" s="6"/>
    </row>
    <row r="240" spans="1:4" ht="24" customHeight="1">
      <c r="A240" s="6"/>
      <c r="B240" s="6"/>
      <c r="C240" s="6"/>
      <c r="D240" s="6"/>
    </row>
    <row r="241" spans="1:4" ht="24" customHeight="1">
      <c r="A241" s="6"/>
      <c r="B241" s="6"/>
      <c r="C241" s="6"/>
      <c r="D241" s="6"/>
    </row>
    <row r="242" spans="1:4" ht="24" customHeight="1">
      <c r="A242" s="44"/>
      <c r="B242" s="44"/>
      <c r="C242" s="44"/>
      <c r="D242" s="36" t="s">
        <v>1182</v>
      </c>
    </row>
    <row r="243" spans="1:4" ht="24" customHeight="1">
      <c r="A243" s="44"/>
      <c r="B243" s="44"/>
      <c r="C243" s="44"/>
      <c r="D243" s="36" t="s">
        <v>598</v>
      </c>
    </row>
    <row r="244" spans="1:4" ht="24" customHeight="1">
      <c r="A244" s="44"/>
      <c r="B244" s="44"/>
      <c r="C244" s="44"/>
      <c r="D244" s="44"/>
    </row>
    <row r="245" spans="1:4" ht="57" customHeight="1">
      <c r="A245" s="176" t="s">
        <v>1191</v>
      </c>
      <c r="B245" s="176"/>
      <c r="C245" s="176"/>
      <c r="D245" s="176"/>
    </row>
    <row r="246" spans="1:4" ht="24" customHeight="1">
      <c r="A246" s="5"/>
      <c r="B246" s="132"/>
      <c r="C246" s="44"/>
      <c r="D246" s="36" t="s">
        <v>537</v>
      </c>
    </row>
    <row r="247" spans="1:4" ht="39" customHeight="1">
      <c r="A247" s="143" t="s">
        <v>50</v>
      </c>
      <c r="B247" s="143" t="s">
        <v>434</v>
      </c>
      <c r="C247" s="143" t="s">
        <v>519</v>
      </c>
      <c r="D247" s="143" t="s">
        <v>538</v>
      </c>
    </row>
    <row r="248" spans="1:4" ht="24" customHeight="1">
      <c r="A248" s="144" t="s">
        <v>41</v>
      </c>
      <c r="B248" s="155"/>
      <c r="C248" s="155"/>
      <c r="D248" s="155"/>
    </row>
    <row r="249" spans="1:4" ht="24" customHeight="1">
      <c r="A249" s="7" t="s">
        <v>40</v>
      </c>
      <c r="B249" s="155"/>
      <c r="C249" s="155"/>
      <c r="D249" s="155"/>
    </row>
    <row r="250" spans="1:4" ht="24" customHeight="1">
      <c r="A250" s="144" t="s">
        <v>42</v>
      </c>
      <c r="B250" s="155"/>
      <c r="C250" s="155"/>
      <c r="D250" s="155"/>
    </row>
    <row r="251" spans="1:4" ht="24" customHeight="1">
      <c r="A251" s="144" t="s">
        <v>43</v>
      </c>
      <c r="B251" s="155"/>
      <c r="C251" s="155"/>
      <c r="D251" s="155"/>
    </row>
    <row r="252" spans="1:4" ht="24" customHeight="1">
      <c r="A252" s="144" t="s">
        <v>44</v>
      </c>
      <c r="B252" s="156">
        <v>1709279.62</v>
      </c>
      <c r="C252" s="155"/>
      <c r="D252" s="155"/>
    </row>
    <row r="253" spans="1:4" ht="24" customHeight="1">
      <c r="A253" s="144" t="s">
        <v>8</v>
      </c>
      <c r="B253" s="155">
        <v>6828656.8600000003</v>
      </c>
      <c r="C253" s="155"/>
      <c r="D253" s="155"/>
    </row>
    <row r="254" spans="1:4" ht="24" customHeight="1">
      <c r="A254" s="144" t="s">
        <v>9</v>
      </c>
      <c r="B254" s="155"/>
      <c r="C254" s="155"/>
      <c r="D254" s="155"/>
    </row>
    <row r="255" spans="1:4" ht="24" customHeight="1">
      <c r="A255" s="144" t="s">
        <v>10</v>
      </c>
      <c r="B255" s="155"/>
      <c r="C255" s="155"/>
      <c r="D255" s="155"/>
    </row>
    <row r="256" spans="1:4" ht="24" customHeight="1">
      <c r="A256" s="144" t="s">
        <v>11</v>
      </c>
      <c r="B256" s="155"/>
      <c r="C256" s="155"/>
      <c r="D256" s="155"/>
    </row>
    <row r="257" spans="1:4" ht="24" customHeight="1">
      <c r="A257" s="144" t="s">
        <v>12</v>
      </c>
      <c r="B257" s="155"/>
      <c r="C257" s="155"/>
      <c r="D257" s="155"/>
    </row>
    <row r="258" spans="1:4" ht="24" customHeight="1">
      <c r="A258" s="144" t="s">
        <v>114</v>
      </c>
      <c r="B258" s="155"/>
      <c r="C258" s="155"/>
      <c r="D258" s="155"/>
    </row>
    <row r="259" spans="1:4" ht="24" customHeight="1">
      <c r="A259" s="144" t="s">
        <v>115</v>
      </c>
      <c r="B259" s="156">
        <v>5983739.1100000003</v>
      </c>
      <c r="C259" s="155"/>
      <c r="D259" s="155"/>
    </row>
    <row r="260" spans="1:4" ht="24" customHeight="1">
      <c r="A260" s="145" t="s">
        <v>116</v>
      </c>
      <c r="B260" s="49">
        <f>SUM(B248:B259)</f>
        <v>14521675.59</v>
      </c>
      <c r="C260" s="49"/>
      <c r="D260" s="49"/>
    </row>
    <row r="261" spans="1:4" ht="24" customHeight="1">
      <c r="A261" s="6"/>
      <c r="B261" s="6"/>
      <c r="C261" s="6"/>
      <c r="D261" s="6"/>
    </row>
    <row r="262" spans="1:4" ht="24" customHeight="1">
      <c r="A262" s="6"/>
      <c r="B262" s="6"/>
      <c r="C262" s="6"/>
      <c r="D262" s="6"/>
    </row>
    <row r="263" spans="1:4" ht="24" customHeight="1">
      <c r="A263" s="6"/>
      <c r="B263" s="6"/>
      <c r="C263" s="6"/>
      <c r="D263" s="6"/>
    </row>
    <row r="264" spans="1:4" ht="24" customHeight="1">
      <c r="A264" s="6"/>
      <c r="B264" s="6"/>
      <c r="C264" s="6"/>
      <c r="D264" s="6"/>
    </row>
    <row r="265" spans="1:4" ht="24" customHeight="1">
      <c r="A265" s="6"/>
      <c r="B265" s="6"/>
      <c r="C265" s="6"/>
      <c r="D265" s="6"/>
    </row>
    <row r="266" spans="1:4" ht="24" customHeight="1">
      <c r="A266" s="6"/>
      <c r="B266" s="6"/>
      <c r="C266" s="6"/>
      <c r="D266" s="6"/>
    </row>
    <row r="267" spans="1:4" ht="24" customHeight="1">
      <c r="A267" s="6"/>
      <c r="B267" s="6"/>
      <c r="C267" s="6"/>
      <c r="D267" s="6"/>
    </row>
    <row r="268" spans="1:4" ht="24" customHeight="1">
      <c r="A268" s="6"/>
      <c r="B268" s="6"/>
      <c r="C268" s="6"/>
      <c r="D268" s="6"/>
    </row>
    <row r="269" spans="1:4" ht="24" customHeight="1">
      <c r="A269" s="6"/>
      <c r="B269" s="6"/>
      <c r="C269" s="6"/>
      <c r="D269" s="6"/>
    </row>
    <row r="270" spans="1:4" ht="24" customHeight="1">
      <c r="A270" s="6"/>
      <c r="B270" s="6"/>
      <c r="C270" s="6"/>
      <c r="D270" s="6"/>
    </row>
    <row r="271" spans="1:4" ht="24" customHeight="1">
      <c r="A271" s="6"/>
      <c r="B271" s="6"/>
      <c r="C271" s="6"/>
      <c r="D271" s="36" t="s">
        <v>1202</v>
      </c>
    </row>
    <row r="272" spans="1:4" ht="24" customHeight="1">
      <c r="A272" s="6"/>
      <c r="B272" s="6"/>
      <c r="C272" s="6"/>
      <c r="D272" s="36" t="s">
        <v>598</v>
      </c>
    </row>
    <row r="273" spans="1:4" ht="24" customHeight="1">
      <c r="A273" s="6"/>
      <c r="B273" s="6"/>
      <c r="C273" s="6"/>
      <c r="D273" s="6"/>
    </row>
    <row r="274" spans="1:4" ht="66.75" customHeight="1">
      <c r="A274" s="176" t="s">
        <v>1192</v>
      </c>
      <c r="B274" s="176"/>
      <c r="C274" s="176"/>
      <c r="D274" s="176"/>
    </row>
    <row r="275" spans="1:4" ht="24" customHeight="1">
      <c r="A275" s="6"/>
      <c r="B275" s="36"/>
      <c r="C275" s="6"/>
      <c r="D275" s="36" t="s">
        <v>537</v>
      </c>
    </row>
    <row r="276" spans="1:4" ht="50.25" customHeight="1">
      <c r="A276" s="143" t="s">
        <v>50</v>
      </c>
      <c r="B276" s="143" t="s">
        <v>434</v>
      </c>
      <c r="C276" s="143" t="s">
        <v>519</v>
      </c>
      <c r="D276" s="143" t="s">
        <v>538</v>
      </c>
    </row>
    <row r="277" spans="1:4" ht="24" customHeight="1">
      <c r="A277" s="144" t="s">
        <v>41</v>
      </c>
      <c r="B277" s="56"/>
      <c r="C277" s="56"/>
      <c r="D277" s="56"/>
    </row>
    <row r="278" spans="1:4" ht="24" customHeight="1">
      <c r="A278" s="7" t="s">
        <v>40</v>
      </c>
      <c r="B278" s="156">
        <v>300000</v>
      </c>
      <c r="C278" s="56"/>
      <c r="D278" s="56"/>
    </row>
    <row r="279" spans="1:4" ht="24" customHeight="1">
      <c r="A279" s="144" t="s">
        <v>42</v>
      </c>
      <c r="B279" s="155"/>
      <c r="C279" s="56"/>
      <c r="D279" s="56"/>
    </row>
    <row r="280" spans="1:4" ht="24" customHeight="1">
      <c r="A280" s="144" t="s">
        <v>43</v>
      </c>
      <c r="B280" s="155"/>
      <c r="C280" s="56"/>
      <c r="D280" s="56"/>
    </row>
    <row r="281" spans="1:4" ht="24" customHeight="1">
      <c r="A281" s="144" t="s">
        <v>44</v>
      </c>
      <c r="B281" s="156"/>
      <c r="C281" s="56"/>
      <c r="D281" s="56"/>
    </row>
    <row r="282" spans="1:4" ht="24" customHeight="1">
      <c r="A282" s="144" t="s">
        <v>8</v>
      </c>
      <c r="B282" s="155"/>
      <c r="C282" s="56"/>
      <c r="D282" s="56"/>
    </row>
    <row r="283" spans="1:4" ht="24" customHeight="1">
      <c r="A283" s="144" t="s">
        <v>9</v>
      </c>
      <c r="B283" s="155"/>
      <c r="C283" s="56"/>
      <c r="D283" s="56"/>
    </row>
    <row r="284" spans="1:4" ht="24" customHeight="1">
      <c r="A284" s="144" t="s">
        <v>10</v>
      </c>
      <c r="B284" s="155"/>
      <c r="C284" s="56"/>
      <c r="D284" s="56"/>
    </row>
    <row r="285" spans="1:4" ht="24" customHeight="1">
      <c r="A285" s="144" t="s">
        <v>11</v>
      </c>
      <c r="B285" s="156">
        <v>700000</v>
      </c>
      <c r="C285" s="56"/>
      <c r="D285" s="56"/>
    </row>
    <row r="286" spans="1:4" ht="24" customHeight="1">
      <c r="A286" s="144" t="s">
        <v>12</v>
      </c>
      <c r="B286" s="156">
        <v>1199600</v>
      </c>
      <c r="C286" s="56"/>
      <c r="D286" s="56"/>
    </row>
    <row r="287" spans="1:4" ht="24" customHeight="1">
      <c r="A287" s="144" t="s">
        <v>114</v>
      </c>
      <c r="B287" s="56"/>
      <c r="C287" s="56"/>
      <c r="D287" s="56"/>
    </row>
    <row r="288" spans="1:4" ht="24" customHeight="1">
      <c r="A288" s="144" t="s">
        <v>115</v>
      </c>
      <c r="B288" s="116"/>
      <c r="C288" s="56"/>
      <c r="D288" s="56"/>
    </row>
    <row r="289" spans="1:4" ht="24" customHeight="1">
      <c r="A289" s="145" t="s">
        <v>116</v>
      </c>
      <c r="B289" s="49">
        <f>SUM(B277:B288)</f>
        <v>2199600</v>
      </c>
      <c r="C289" s="49"/>
      <c r="D289" s="49"/>
    </row>
    <row r="290" spans="1:4" ht="24" customHeight="1">
      <c r="A290" s="6"/>
      <c r="B290" s="6"/>
      <c r="C290" s="6"/>
      <c r="D290" s="6"/>
    </row>
    <row r="291" spans="1:4" ht="24" customHeight="1">
      <c r="A291" s="6"/>
      <c r="B291" s="6"/>
      <c r="C291" s="6"/>
      <c r="D291" s="6"/>
    </row>
    <row r="292" spans="1:4" ht="24" customHeight="1">
      <c r="A292" s="6"/>
      <c r="B292" s="6"/>
      <c r="C292" s="6"/>
      <c r="D292" s="6"/>
    </row>
    <row r="293" spans="1:4" ht="24" customHeight="1">
      <c r="A293" s="6"/>
      <c r="B293" s="6"/>
      <c r="C293" s="6"/>
      <c r="D293" s="6"/>
    </row>
    <row r="294" spans="1:4" ht="24" customHeight="1">
      <c r="A294" s="6"/>
      <c r="B294" s="6"/>
      <c r="C294" s="6"/>
      <c r="D294" s="6"/>
    </row>
    <row r="295" spans="1:4" ht="24" customHeight="1">
      <c r="A295" s="6"/>
      <c r="B295" s="6"/>
      <c r="C295" s="6"/>
      <c r="D295" s="6"/>
    </row>
    <row r="296" spans="1:4" ht="24" customHeight="1">
      <c r="A296" s="6"/>
      <c r="B296" s="6"/>
      <c r="C296" s="6"/>
      <c r="D296" s="6"/>
    </row>
    <row r="297" spans="1:4" ht="24" customHeight="1">
      <c r="A297" s="6"/>
      <c r="B297" s="6"/>
      <c r="C297" s="6"/>
      <c r="D297" s="6"/>
    </row>
    <row r="298" spans="1:4" ht="24" customHeight="1">
      <c r="A298" s="6"/>
      <c r="B298" s="6"/>
      <c r="C298" s="6"/>
      <c r="D298" s="6"/>
    </row>
    <row r="299" spans="1:4" ht="24" customHeight="1">
      <c r="A299" s="6"/>
      <c r="B299" s="6"/>
      <c r="C299" s="6"/>
      <c r="D299" s="36" t="s">
        <v>1203</v>
      </c>
    </row>
    <row r="300" spans="1:4" ht="24" customHeight="1">
      <c r="A300" s="6"/>
      <c r="B300" s="6"/>
      <c r="C300" s="6"/>
      <c r="D300" s="36" t="s">
        <v>598</v>
      </c>
    </row>
    <row r="301" spans="1:4" ht="24" customHeight="1">
      <c r="A301" s="6"/>
      <c r="B301" s="6"/>
      <c r="C301" s="6"/>
      <c r="D301" s="6"/>
    </row>
    <row r="302" spans="1:4" ht="90.75" customHeight="1">
      <c r="A302" s="176" t="s">
        <v>1193</v>
      </c>
      <c r="B302" s="176"/>
      <c r="C302" s="176"/>
      <c r="D302" s="176"/>
    </row>
    <row r="303" spans="1:4" ht="24" customHeight="1">
      <c r="A303" s="6"/>
      <c r="B303" s="36"/>
      <c r="C303" s="6"/>
      <c r="D303" s="36" t="s">
        <v>537</v>
      </c>
    </row>
    <row r="304" spans="1:4" ht="36.75" customHeight="1">
      <c r="A304" s="143" t="s">
        <v>50</v>
      </c>
      <c r="B304" s="143" t="s">
        <v>434</v>
      </c>
      <c r="C304" s="143" t="s">
        <v>519</v>
      </c>
      <c r="D304" s="143" t="s">
        <v>538</v>
      </c>
    </row>
    <row r="305" spans="1:4" ht="24" customHeight="1">
      <c r="A305" s="144" t="s">
        <v>41</v>
      </c>
      <c r="B305" s="56"/>
      <c r="C305" s="56"/>
      <c r="D305" s="56"/>
    </row>
    <row r="306" spans="1:4" ht="24" customHeight="1">
      <c r="A306" s="7" t="s">
        <v>40</v>
      </c>
      <c r="B306" s="56"/>
      <c r="C306" s="56"/>
      <c r="D306" s="56"/>
    </row>
    <row r="307" spans="1:4" ht="24" customHeight="1">
      <c r="A307" s="144" t="s">
        <v>42</v>
      </c>
      <c r="B307" s="56"/>
      <c r="C307" s="56"/>
      <c r="D307" s="56"/>
    </row>
    <row r="308" spans="1:4" ht="24" customHeight="1">
      <c r="A308" s="144" t="s">
        <v>43</v>
      </c>
      <c r="B308" s="56"/>
      <c r="C308" s="56"/>
      <c r="D308" s="56"/>
    </row>
    <row r="309" spans="1:4" ht="24" customHeight="1">
      <c r="A309" s="144" t="s">
        <v>44</v>
      </c>
      <c r="B309" s="156">
        <v>1612720</v>
      </c>
      <c r="C309" s="56"/>
      <c r="D309" s="56"/>
    </row>
    <row r="310" spans="1:4" ht="24" customHeight="1">
      <c r="A310" s="144" t="s">
        <v>8</v>
      </c>
      <c r="B310" s="56"/>
      <c r="C310" s="56"/>
      <c r="D310" s="56"/>
    </row>
    <row r="311" spans="1:4" ht="24" customHeight="1">
      <c r="A311" s="144" t="s">
        <v>9</v>
      </c>
      <c r="B311" s="56"/>
      <c r="C311" s="56"/>
      <c r="D311" s="56"/>
    </row>
    <row r="312" spans="1:4" ht="24" customHeight="1">
      <c r="A312" s="144" t="s">
        <v>10</v>
      </c>
      <c r="B312" s="56"/>
      <c r="C312" s="56"/>
      <c r="D312" s="56"/>
    </row>
    <row r="313" spans="1:4" ht="24" customHeight="1">
      <c r="A313" s="144" t="s">
        <v>11</v>
      </c>
      <c r="B313" s="56"/>
      <c r="C313" s="56"/>
      <c r="D313" s="56"/>
    </row>
    <row r="314" spans="1:4" ht="24" customHeight="1">
      <c r="A314" s="144" t="s">
        <v>12</v>
      </c>
      <c r="B314" s="116"/>
      <c r="C314" s="56"/>
      <c r="D314" s="56"/>
    </row>
    <row r="315" spans="1:4" ht="24" customHeight="1">
      <c r="A315" s="144" t="s">
        <v>114</v>
      </c>
      <c r="B315" s="56"/>
      <c r="C315" s="56"/>
      <c r="D315" s="56"/>
    </row>
    <row r="316" spans="1:4" ht="24" customHeight="1">
      <c r="A316" s="144" t="s">
        <v>115</v>
      </c>
      <c r="B316" s="116"/>
      <c r="C316" s="56"/>
      <c r="D316" s="56"/>
    </row>
    <row r="317" spans="1:4" ht="24" customHeight="1">
      <c r="A317" s="145" t="s">
        <v>116</v>
      </c>
      <c r="B317" s="49">
        <f>SUM(B305:B316)</f>
        <v>1612720</v>
      </c>
      <c r="C317" s="49"/>
      <c r="D317" s="49"/>
    </row>
    <row r="318" spans="1:4" ht="24" customHeight="1">
      <c r="A318" s="6"/>
      <c r="B318" s="6"/>
      <c r="C318" s="6"/>
      <c r="D318" s="6"/>
    </row>
    <row r="319" spans="1:4" ht="24" customHeight="1">
      <c r="A319" s="6"/>
      <c r="B319" s="6"/>
      <c r="C319" s="6"/>
      <c r="D319" s="6"/>
    </row>
    <row r="320" spans="1:4" ht="24" customHeight="1">
      <c r="A320" s="6"/>
      <c r="B320" s="6"/>
      <c r="C320" s="6"/>
      <c r="D320" s="6"/>
    </row>
    <row r="321" spans="1:4" ht="24" customHeight="1">
      <c r="A321" s="6"/>
      <c r="B321" s="6"/>
      <c r="C321" s="6"/>
      <c r="D321" s="6"/>
    </row>
    <row r="322" spans="1:4" ht="24" customHeight="1">
      <c r="A322" s="6"/>
      <c r="B322" s="6"/>
      <c r="C322" s="6"/>
      <c r="D322" s="6"/>
    </row>
    <row r="323" spans="1:4" ht="24" customHeight="1">
      <c r="A323" s="6"/>
      <c r="B323" s="6"/>
      <c r="C323" s="6"/>
      <c r="D323" s="6"/>
    </row>
    <row r="324" spans="1:4" ht="24" customHeight="1">
      <c r="A324" s="6"/>
      <c r="B324" s="6"/>
      <c r="C324" s="6"/>
      <c r="D324" s="6"/>
    </row>
    <row r="325" spans="1:4" ht="24" customHeight="1">
      <c r="A325" s="6"/>
      <c r="B325" s="6"/>
      <c r="C325" s="6"/>
      <c r="D325" s="6"/>
    </row>
    <row r="326" spans="1:4" ht="24" customHeight="1">
      <c r="A326" s="6"/>
      <c r="B326" s="6"/>
      <c r="C326" s="6"/>
      <c r="D326" s="6"/>
    </row>
    <row r="327" spans="1:4" ht="24" customHeight="1">
      <c r="A327" s="6"/>
      <c r="B327" s="6"/>
      <c r="C327" s="6"/>
      <c r="D327" s="36" t="s">
        <v>1204</v>
      </c>
    </row>
    <row r="328" spans="1:4" ht="24" customHeight="1">
      <c r="A328" s="6"/>
      <c r="B328" s="6"/>
      <c r="C328" s="6"/>
      <c r="D328" s="36" t="s">
        <v>598</v>
      </c>
    </row>
    <row r="329" spans="1:4" ht="24" customHeight="1">
      <c r="A329" s="6"/>
      <c r="B329" s="6"/>
      <c r="C329" s="6"/>
      <c r="D329" s="6"/>
    </row>
    <row r="330" spans="1:4" ht="100.5" customHeight="1">
      <c r="A330" s="176" t="s">
        <v>1190</v>
      </c>
      <c r="B330" s="176"/>
      <c r="C330" s="176"/>
      <c r="D330" s="176"/>
    </row>
    <row r="331" spans="1:4" ht="24" customHeight="1">
      <c r="A331" s="6"/>
      <c r="B331" s="36"/>
      <c r="C331" s="6"/>
      <c r="D331" s="36" t="s">
        <v>537</v>
      </c>
    </row>
    <row r="332" spans="1:4" ht="33" customHeight="1">
      <c r="A332" s="119" t="s">
        <v>50</v>
      </c>
      <c r="B332" s="119" t="s">
        <v>434</v>
      </c>
      <c r="C332" s="119" t="s">
        <v>519</v>
      </c>
      <c r="D332" s="119" t="s">
        <v>538</v>
      </c>
    </row>
    <row r="333" spans="1:4" ht="24" customHeight="1">
      <c r="A333" s="146" t="s">
        <v>41</v>
      </c>
      <c r="B333" s="157">
        <v>35054407.82</v>
      </c>
      <c r="C333" s="148"/>
      <c r="D333" s="148"/>
    </row>
    <row r="334" spans="1:4" ht="24" customHeight="1">
      <c r="A334" s="149" t="s">
        <v>40</v>
      </c>
      <c r="B334" s="158">
        <v>27571912.870000001</v>
      </c>
      <c r="C334" s="148"/>
      <c r="D334" s="148"/>
    </row>
    <row r="335" spans="1:4" ht="24" customHeight="1">
      <c r="A335" s="146" t="s">
        <v>42</v>
      </c>
      <c r="B335" s="157">
        <v>1622881.23</v>
      </c>
      <c r="C335" s="148"/>
      <c r="D335" s="148"/>
    </row>
    <row r="336" spans="1:4" ht="24" customHeight="1">
      <c r="A336" s="146" t="s">
        <v>43</v>
      </c>
      <c r="B336" s="157">
        <v>5656583.4400000004</v>
      </c>
      <c r="C336" s="148"/>
      <c r="D336" s="148"/>
    </row>
    <row r="337" spans="1:4" ht="24" customHeight="1">
      <c r="A337" s="146" t="s">
        <v>44</v>
      </c>
      <c r="B337" s="157">
        <v>8881981.0600000005</v>
      </c>
      <c r="C337" s="148"/>
      <c r="D337" s="148"/>
    </row>
    <row r="338" spans="1:4" ht="24" customHeight="1">
      <c r="A338" s="146" t="s">
        <v>8</v>
      </c>
      <c r="B338" s="157">
        <v>2046272.82</v>
      </c>
      <c r="C338" s="148"/>
      <c r="D338" s="148"/>
    </row>
    <row r="339" spans="1:4" ht="24" customHeight="1">
      <c r="A339" s="146" t="s">
        <v>9</v>
      </c>
      <c r="B339" s="158">
        <v>507148.93</v>
      </c>
      <c r="C339" s="148"/>
      <c r="D339" s="148"/>
    </row>
    <row r="340" spans="1:4" ht="24" customHeight="1">
      <c r="A340" s="146" t="s">
        <v>10</v>
      </c>
      <c r="B340" s="157">
        <v>5570763.4699999997</v>
      </c>
      <c r="C340" s="148"/>
      <c r="D340" s="148"/>
    </row>
    <row r="341" spans="1:4" ht="24" customHeight="1">
      <c r="A341" s="146" t="s">
        <v>11</v>
      </c>
      <c r="B341" s="156">
        <v>21530154.32</v>
      </c>
      <c r="C341" s="148"/>
      <c r="D341" s="148"/>
    </row>
    <row r="342" spans="1:4" ht="24" customHeight="1">
      <c r="A342" s="146" t="s">
        <v>12</v>
      </c>
      <c r="B342" s="157">
        <v>23004936.210000001</v>
      </c>
      <c r="C342" s="148"/>
      <c r="D342" s="148"/>
    </row>
    <row r="343" spans="1:4" ht="24" customHeight="1">
      <c r="A343" s="146" t="s">
        <v>114</v>
      </c>
      <c r="B343" s="158"/>
      <c r="C343" s="148"/>
      <c r="D343" s="148"/>
    </row>
    <row r="344" spans="1:4" ht="24" customHeight="1">
      <c r="A344" s="146" t="s">
        <v>115</v>
      </c>
      <c r="B344" s="147"/>
      <c r="C344" s="148"/>
      <c r="D344" s="148"/>
    </row>
    <row r="345" spans="1:4" ht="24" customHeight="1">
      <c r="A345" s="150" t="s">
        <v>116</v>
      </c>
      <c r="B345" s="151">
        <f>SUM(B333:B344)</f>
        <v>131447042.17000002</v>
      </c>
      <c r="C345" s="151"/>
      <c r="D345" s="151"/>
    </row>
    <row r="346" spans="1:4" ht="24" customHeight="1">
      <c r="A346" s="6"/>
      <c r="B346" s="6"/>
      <c r="C346" s="6"/>
      <c r="D346" s="6"/>
    </row>
    <row r="347" spans="1:4" ht="24" customHeight="1">
      <c r="A347" s="6"/>
      <c r="B347" s="6"/>
      <c r="C347" s="6"/>
      <c r="D347" s="6"/>
    </row>
    <row r="348" spans="1:4" ht="24" customHeight="1">
      <c r="A348" s="6"/>
      <c r="B348" s="6"/>
      <c r="C348" s="6"/>
      <c r="D348" s="6"/>
    </row>
    <row r="349" spans="1:4" ht="24" customHeight="1">
      <c r="A349" s="6"/>
      <c r="B349" s="6"/>
      <c r="C349" s="6"/>
      <c r="D349" s="6"/>
    </row>
    <row r="350" spans="1:4" ht="24" customHeight="1">
      <c r="A350" s="6"/>
      <c r="B350" s="6"/>
      <c r="C350" s="6"/>
      <c r="D350" s="6"/>
    </row>
    <row r="351" spans="1:4" ht="24" customHeight="1">
      <c r="A351" s="6"/>
      <c r="B351" s="6"/>
      <c r="C351" s="6"/>
      <c r="D351" s="6"/>
    </row>
    <row r="352" spans="1:4" ht="24" customHeight="1">
      <c r="A352" s="6"/>
      <c r="B352" s="6"/>
      <c r="C352" s="6"/>
      <c r="D352" s="6"/>
    </row>
    <row r="353" spans="1:4" ht="24" customHeight="1">
      <c r="A353" s="6"/>
      <c r="B353" s="6"/>
      <c r="C353" s="6"/>
      <c r="D353" s="6"/>
    </row>
    <row r="354" spans="1:4" ht="24" customHeight="1">
      <c r="A354" s="6"/>
      <c r="B354" s="6"/>
      <c r="C354" s="6"/>
      <c r="D354" s="36" t="s">
        <v>1205</v>
      </c>
    </row>
    <row r="355" spans="1:4" ht="24" customHeight="1">
      <c r="A355" s="6"/>
      <c r="B355" s="6"/>
      <c r="C355" s="6"/>
      <c r="D355" s="36" t="s">
        <v>598</v>
      </c>
    </row>
    <row r="356" spans="1:4" ht="24" customHeight="1">
      <c r="A356" s="6"/>
      <c r="B356" s="6"/>
      <c r="C356" s="6"/>
      <c r="D356" s="6"/>
    </row>
    <row r="357" spans="1:4" ht="95.25" customHeight="1">
      <c r="A357" s="176" t="s">
        <v>1189</v>
      </c>
      <c r="B357" s="176"/>
      <c r="C357" s="176"/>
      <c r="D357" s="176"/>
    </row>
    <row r="358" spans="1:4" ht="24" customHeight="1">
      <c r="A358" s="6"/>
      <c r="B358" s="36"/>
      <c r="C358" s="6"/>
      <c r="D358" s="36" t="s">
        <v>537</v>
      </c>
    </row>
    <row r="359" spans="1:4" ht="36.75" customHeight="1">
      <c r="A359" s="143" t="s">
        <v>50</v>
      </c>
      <c r="B359" s="143" t="s">
        <v>434</v>
      </c>
      <c r="C359" s="143" t="s">
        <v>519</v>
      </c>
      <c r="D359" s="143" t="s">
        <v>538</v>
      </c>
    </row>
    <row r="360" spans="1:4" ht="24" customHeight="1">
      <c r="A360" s="144" t="s">
        <v>41</v>
      </c>
      <c r="B360" s="116"/>
      <c r="C360" s="56"/>
      <c r="D360" s="56"/>
    </row>
    <row r="361" spans="1:4" ht="24" customHeight="1">
      <c r="A361" s="7" t="s">
        <v>40</v>
      </c>
      <c r="B361" s="56"/>
      <c r="C361" s="56"/>
      <c r="D361" s="56"/>
    </row>
    <row r="362" spans="1:4" ht="24" customHeight="1">
      <c r="A362" s="144" t="s">
        <v>42</v>
      </c>
      <c r="B362" s="159">
        <v>371516.63</v>
      </c>
      <c r="C362" s="56"/>
      <c r="D362" s="56"/>
    </row>
    <row r="363" spans="1:4" ht="24" customHeight="1">
      <c r="A363" s="144" t="s">
        <v>43</v>
      </c>
      <c r="B363" s="159">
        <v>300000</v>
      </c>
      <c r="C363" s="56"/>
      <c r="D363" s="56"/>
    </row>
    <row r="364" spans="1:4" ht="24" customHeight="1">
      <c r="A364" s="144" t="s">
        <v>44</v>
      </c>
      <c r="B364" s="159"/>
      <c r="C364" s="56"/>
      <c r="D364" s="56"/>
    </row>
    <row r="365" spans="1:4" ht="24" customHeight="1">
      <c r="A365" s="144" t="s">
        <v>8</v>
      </c>
      <c r="B365" s="159"/>
      <c r="C365" s="56"/>
      <c r="D365" s="56"/>
    </row>
    <row r="366" spans="1:4" ht="24" customHeight="1">
      <c r="A366" s="144" t="s">
        <v>9</v>
      </c>
      <c r="B366" s="155"/>
      <c r="C366" s="56"/>
      <c r="D366" s="56"/>
    </row>
    <row r="367" spans="1:4" ht="24" customHeight="1">
      <c r="A367" s="144" t="s">
        <v>10</v>
      </c>
      <c r="B367" s="159"/>
      <c r="C367" s="56"/>
      <c r="D367" s="56"/>
    </row>
    <row r="368" spans="1:4" ht="24" customHeight="1">
      <c r="A368" s="144" t="s">
        <v>11</v>
      </c>
      <c r="B368" s="159"/>
      <c r="C368" s="56"/>
      <c r="D368" s="56"/>
    </row>
    <row r="369" spans="1:4" ht="24" customHeight="1">
      <c r="A369" s="144" t="s">
        <v>12</v>
      </c>
      <c r="B369" s="159"/>
      <c r="C369" s="56"/>
      <c r="D369" s="56"/>
    </row>
    <row r="370" spans="1:4" ht="24" customHeight="1">
      <c r="A370" s="144" t="s">
        <v>114</v>
      </c>
      <c r="B370" s="159">
        <v>1193609</v>
      </c>
      <c r="C370" s="56"/>
      <c r="D370" s="56"/>
    </row>
    <row r="371" spans="1:4" ht="24" customHeight="1">
      <c r="A371" s="144" t="s">
        <v>115</v>
      </c>
      <c r="B371" s="159"/>
      <c r="C371" s="56"/>
      <c r="D371" s="56"/>
    </row>
    <row r="372" spans="1:4" ht="24" customHeight="1">
      <c r="A372" s="145" t="s">
        <v>116</v>
      </c>
      <c r="B372" s="49">
        <f>SUM(B360:B371)</f>
        <v>1865125.63</v>
      </c>
      <c r="C372" s="49"/>
      <c r="D372" s="49"/>
    </row>
    <row r="373" spans="1:4" ht="24" customHeight="1">
      <c r="A373" s="152"/>
      <c r="B373" s="153"/>
      <c r="C373" s="153"/>
      <c r="D373" s="153"/>
    </row>
    <row r="374" spans="1:4" ht="24" customHeight="1">
      <c r="A374" s="152"/>
      <c r="B374" s="153"/>
      <c r="C374" s="153"/>
      <c r="D374" s="153"/>
    </row>
    <row r="375" spans="1:4" ht="24" customHeight="1">
      <c r="A375" s="152"/>
      <c r="B375" s="153"/>
      <c r="C375" s="153"/>
      <c r="D375" s="153"/>
    </row>
    <row r="376" spans="1:4" ht="24" customHeight="1">
      <c r="A376" s="152"/>
      <c r="B376" s="153"/>
      <c r="C376" s="153"/>
      <c r="D376" s="153"/>
    </row>
    <row r="377" spans="1:4" ht="24" customHeight="1">
      <c r="A377" s="152"/>
      <c r="B377" s="153"/>
      <c r="C377" s="153"/>
      <c r="D377" s="153"/>
    </row>
    <row r="378" spans="1:4" ht="24" customHeight="1">
      <c r="A378" s="152"/>
      <c r="B378" s="153"/>
      <c r="C378" s="153"/>
      <c r="D378" s="153"/>
    </row>
    <row r="379" spans="1:4" ht="24" customHeight="1">
      <c r="A379" s="6"/>
      <c r="B379" s="6"/>
      <c r="C379" s="6"/>
      <c r="D379" s="6"/>
    </row>
    <row r="380" spans="1:4" ht="24" customHeight="1">
      <c r="A380" s="6"/>
      <c r="B380" s="6"/>
      <c r="C380" s="6"/>
      <c r="D380" s="6"/>
    </row>
    <row r="381" spans="1:4" ht="24" customHeight="1">
      <c r="A381" s="6"/>
      <c r="B381" s="6"/>
      <c r="C381" s="6"/>
      <c r="D381" s="36" t="s">
        <v>1206</v>
      </c>
    </row>
    <row r="382" spans="1:4" ht="24" customHeight="1">
      <c r="A382" s="6"/>
      <c r="B382" s="6"/>
      <c r="C382" s="6"/>
      <c r="D382" s="36" t="s">
        <v>598</v>
      </c>
    </row>
    <row r="383" spans="1:4" ht="24" customHeight="1">
      <c r="A383" s="6"/>
      <c r="B383" s="6"/>
      <c r="C383" s="6"/>
      <c r="D383" s="6"/>
    </row>
    <row r="384" spans="1:4" ht="81.75" customHeight="1">
      <c r="A384" s="176" t="s">
        <v>1194</v>
      </c>
      <c r="B384" s="176"/>
      <c r="C384" s="176"/>
      <c r="D384" s="176"/>
    </row>
    <row r="385" spans="1:4" ht="24" customHeight="1">
      <c r="A385" s="6"/>
      <c r="B385" s="36"/>
      <c r="C385" s="6"/>
      <c r="D385" s="36" t="s">
        <v>537</v>
      </c>
    </row>
    <row r="386" spans="1:4" ht="33" customHeight="1">
      <c r="A386" s="143" t="s">
        <v>50</v>
      </c>
      <c r="B386" s="143" t="s">
        <v>434</v>
      </c>
      <c r="C386" s="143" t="s">
        <v>519</v>
      </c>
      <c r="D386" s="143" t="s">
        <v>538</v>
      </c>
    </row>
    <row r="387" spans="1:4" ht="24" customHeight="1">
      <c r="A387" s="144" t="s">
        <v>41</v>
      </c>
      <c r="B387" s="156">
        <v>598000</v>
      </c>
      <c r="C387" s="56"/>
      <c r="D387" s="56"/>
    </row>
    <row r="388" spans="1:4" ht="24" customHeight="1">
      <c r="A388" s="7" t="s">
        <v>40</v>
      </c>
      <c r="B388" s="156">
        <v>1572086.85</v>
      </c>
      <c r="C388" s="56"/>
      <c r="D388" s="56"/>
    </row>
    <row r="389" spans="1:4" ht="24" customHeight="1">
      <c r="A389" s="144" t="s">
        <v>42</v>
      </c>
      <c r="B389" s="116"/>
      <c r="C389" s="56"/>
      <c r="D389" s="56"/>
    </row>
    <row r="390" spans="1:4" ht="24" customHeight="1">
      <c r="A390" s="144" t="s">
        <v>43</v>
      </c>
      <c r="B390" s="116"/>
      <c r="C390" s="56"/>
      <c r="D390" s="56"/>
    </row>
    <row r="391" spans="1:4" ht="24" customHeight="1">
      <c r="A391" s="144" t="s">
        <v>44</v>
      </c>
      <c r="B391" s="116"/>
      <c r="C391" s="56"/>
      <c r="D391" s="56"/>
    </row>
    <row r="392" spans="1:4" ht="24" customHeight="1">
      <c r="A392" s="144" t="s">
        <v>8</v>
      </c>
      <c r="B392" s="116"/>
      <c r="C392" s="56"/>
      <c r="D392" s="56"/>
    </row>
    <row r="393" spans="1:4" ht="24" customHeight="1">
      <c r="A393" s="144" t="s">
        <v>9</v>
      </c>
      <c r="B393" s="56"/>
      <c r="C393" s="56"/>
      <c r="D393" s="56"/>
    </row>
    <row r="394" spans="1:4" ht="24" customHeight="1">
      <c r="A394" s="144" t="s">
        <v>10</v>
      </c>
      <c r="B394" s="116"/>
      <c r="C394" s="56"/>
      <c r="D394" s="56"/>
    </row>
    <row r="395" spans="1:4" ht="24" customHeight="1">
      <c r="A395" s="144" t="s">
        <v>11</v>
      </c>
      <c r="B395" s="116"/>
      <c r="C395" s="56"/>
      <c r="D395" s="56"/>
    </row>
    <row r="396" spans="1:4" ht="24" customHeight="1">
      <c r="A396" s="144" t="s">
        <v>12</v>
      </c>
      <c r="B396" s="116"/>
      <c r="C396" s="56"/>
      <c r="D396" s="56"/>
    </row>
    <row r="397" spans="1:4" ht="24" customHeight="1">
      <c r="A397" s="144" t="s">
        <v>114</v>
      </c>
      <c r="B397" s="56"/>
      <c r="C397" s="56"/>
      <c r="D397" s="56"/>
    </row>
    <row r="398" spans="1:4" ht="24" customHeight="1">
      <c r="A398" s="144" t="s">
        <v>115</v>
      </c>
      <c r="B398" s="116"/>
      <c r="C398" s="56"/>
      <c r="D398" s="56"/>
    </row>
    <row r="399" spans="1:4" ht="24" customHeight="1">
      <c r="A399" s="145" t="s">
        <v>116</v>
      </c>
      <c r="B399" s="49">
        <f>SUM(B387:B398)</f>
        <v>2170086.85</v>
      </c>
      <c r="C399" s="49"/>
      <c r="D399" s="49"/>
    </row>
    <row r="400" spans="1:4" ht="24" customHeight="1">
      <c r="A400" s="6"/>
      <c r="B400" s="6"/>
      <c r="C400" s="6"/>
      <c r="D400" s="6"/>
    </row>
    <row r="401" spans="1:4" ht="24" customHeight="1">
      <c r="A401" s="6"/>
      <c r="B401" s="6"/>
      <c r="C401" s="6"/>
      <c r="D401" s="6"/>
    </row>
    <row r="402" spans="1:4" ht="24" customHeight="1">
      <c r="A402" s="6"/>
      <c r="B402" s="6"/>
      <c r="C402" s="6"/>
      <c r="D402" s="6"/>
    </row>
    <row r="403" spans="1:4" ht="24" customHeight="1">
      <c r="A403" s="6"/>
      <c r="B403" s="6"/>
      <c r="C403" s="6"/>
      <c r="D403" s="6"/>
    </row>
    <row r="404" spans="1:4" ht="24" customHeight="1">
      <c r="A404" s="6"/>
      <c r="B404" s="6"/>
      <c r="C404" s="6"/>
      <c r="D404" s="6"/>
    </row>
    <row r="405" spans="1:4" ht="24" customHeight="1">
      <c r="A405" s="6"/>
      <c r="B405" s="6"/>
      <c r="C405" s="6"/>
      <c r="D405" s="6"/>
    </row>
    <row r="406" spans="1:4" ht="24" customHeight="1">
      <c r="A406" s="6"/>
      <c r="B406" s="6"/>
      <c r="C406" s="6"/>
      <c r="D406" s="6"/>
    </row>
    <row r="407" spans="1:4" ht="24" customHeight="1">
      <c r="A407" s="6"/>
      <c r="B407" s="6"/>
      <c r="C407" s="6"/>
      <c r="D407" s="6"/>
    </row>
    <row r="408" spans="1:4" ht="24" customHeight="1">
      <c r="A408" s="6"/>
      <c r="B408" s="6"/>
      <c r="C408" s="6"/>
      <c r="D408" s="6"/>
    </row>
    <row r="409" spans="1:4" ht="24" customHeight="1">
      <c r="A409" s="6"/>
      <c r="B409" s="6"/>
      <c r="C409" s="6"/>
      <c r="D409" s="36" t="s">
        <v>1207</v>
      </c>
    </row>
    <row r="410" spans="1:4" ht="24" customHeight="1">
      <c r="A410" s="6"/>
      <c r="B410" s="6"/>
      <c r="C410" s="6"/>
      <c r="D410" s="36" t="s">
        <v>598</v>
      </c>
    </row>
    <row r="411" spans="1:4" ht="24" customHeight="1">
      <c r="A411" s="6"/>
      <c r="B411" s="6"/>
      <c r="C411" s="6"/>
      <c r="D411" s="6"/>
    </row>
    <row r="412" spans="1:4" ht="110.25" customHeight="1">
      <c r="A412" s="176" t="s">
        <v>1195</v>
      </c>
      <c r="B412" s="176"/>
      <c r="C412" s="176"/>
      <c r="D412" s="176"/>
    </row>
    <row r="413" spans="1:4" ht="24" customHeight="1">
      <c r="A413" s="6"/>
      <c r="B413" s="36"/>
      <c r="C413" s="6"/>
      <c r="D413" s="36" t="s">
        <v>537</v>
      </c>
    </row>
    <row r="414" spans="1:4" ht="33.75" customHeight="1">
      <c r="A414" s="143" t="s">
        <v>50</v>
      </c>
      <c r="B414" s="143" t="s">
        <v>434</v>
      </c>
      <c r="C414" s="143" t="s">
        <v>519</v>
      </c>
      <c r="D414" s="143" t="s">
        <v>538</v>
      </c>
    </row>
    <row r="415" spans="1:4" ht="24" customHeight="1">
      <c r="A415" s="144" t="s">
        <v>41</v>
      </c>
      <c r="B415" s="116"/>
      <c r="C415" s="56"/>
      <c r="D415" s="56"/>
    </row>
    <row r="416" spans="1:4" ht="24" customHeight="1">
      <c r="A416" s="7" t="s">
        <v>40</v>
      </c>
      <c r="B416" s="116"/>
      <c r="C416" s="56"/>
      <c r="D416" s="56"/>
    </row>
    <row r="417" spans="1:4" ht="24" customHeight="1">
      <c r="A417" s="144" t="s">
        <v>42</v>
      </c>
      <c r="B417" s="116"/>
      <c r="C417" s="56"/>
      <c r="D417" s="56"/>
    </row>
    <row r="418" spans="1:4" ht="24" customHeight="1">
      <c r="A418" s="144" t="s">
        <v>43</v>
      </c>
      <c r="B418" s="116"/>
      <c r="C418" s="56"/>
      <c r="D418" s="56"/>
    </row>
    <row r="419" spans="1:4" ht="24" customHeight="1">
      <c r="A419" s="144" t="s">
        <v>44</v>
      </c>
      <c r="B419" s="116"/>
      <c r="C419" s="56"/>
      <c r="D419" s="56"/>
    </row>
    <row r="420" spans="1:4" ht="24" customHeight="1">
      <c r="A420" s="144" t="s">
        <v>8</v>
      </c>
      <c r="B420" s="116"/>
      <c r="C420" s="56"/>
      <c r="D420" s="56"/>
    </row>
    <row r="421" spans="1:4" ht="24" customHeight="1">
      <c r="A421" s="144" t="s">
        <v>9</v>
      </c>
      <c r="B421" s="56">
        <v>1906601.14</v>
      </c>
      <c r="C421" s="56"/>
      <c r="D421" s="56"/>
    </row>
    <row r="422" spans="1:4" ht="24" customHeight="1">
      <c r="A422" s="144" t="s">
        <v>10</v>
      </c>
      <c r="B422" s="116"/>
      <c r="C422" s="56"/>
      <c r="D422" s="56"/>
    </row>
    <row r="423" spans="1:4" ht="24" customHeight="1">
      <c r="A423" s="144" t="s">
        <v>11</v>
      </c>
      <c r="B423" s="116"/>
      <c r="C423" s="56"/>
      <c r="D423" s="56"/>
    </row>
    <row r="424" spans="1:4" ht="24" customHeight="1">
      <c r="A424" s="144" t="s">
        <v>12</v>
      </c>
      <c r="B424" s="116"/>
      <c r="C424" s="56"/>
      <c r="D424" s="56"/>
    </row>
    <row r="425" spans="1:4" ht="24" customHeight="1">
      <c r="A425" s="144" t="s">
        <v>114</v>
      </c>
      <c r="B425" s="156">
        <v>462800</v>
      </c>
      <c r="C425" s="56"/>
      <c r="D425" s="56"/>
    </row>
    <row r="426" spans="1:4" ht="24" customHeight="1">
      <c r="A426" s="144" t="s">
        <v>115</v>
      </c>
      <c r="B426" s="116"/>
      <c r="C426" s="56"/>
      <c r="D426" s="56"/>
    </row>
    <row r="427" spans="1:4" ht="24" customHeight="1">
      <c r="A427" s="145" t="s">
        <v>116</v>
      </c>
      <c r="B427" s="49">
        <f>SUM(B415:B426)</f>
        <v>2369401.1399999997</v>
      </c>
      <c r="C427" s="49"/>
      <c r="D427" s="49"/>
    </row>
    <row r="428" spans="1:4" ht="24" customHeight="1">
      <c r="A428" s="6"/>
      <c r="B428" s="6"/>
      <c r="C428" s="6"/>
      <c r="D428" s="6"/>
    </row>
    <row r="429" spans="1:4" ht="24" customHeight="1">
      <c r="A429" s="6"/>
      <c r="B429" s="6"/>
      <c r="C429" s="6"/>
      <c r="D429" s="6"/>
    </row>
    <row r="430" spans="1:4" ht="24" customHeight="1">
      <c r="A430" s="6"/>
      <c r="B430" s="6"/>
      <c r="C430" s="6"/>
      <c r="D430" s="6"/>
    </row>
    <row r="431" spans="1:4" ht="24" customHeight="1">
      <c r="A431" s="6"/>
      <c r="B431" s="6"/>
      <c r="C431" s="6"/>
      <c r="D431" s="6"/>
    </row>
    <row r="432" spans="1:4" ht="24" customHeight="1">
      <c r="A432" s="6"/>
      <c r="B432" s="6"/>
      <c r="C432" s="6"/>
      <c r="D432" s="6"/>
    </row>
    <row r="433" spans="1:4" ht="24" customHeight="1">
      <c r="A433" s="6"/>
      <c r="B433" s="6"/>
      <c r="C433" s="6"/>
      <c r="D433" s="6"/>
    </row>
    <row r="434" spans="1:4" ht="24" customHeight="1">
      <c r="A434" s="6"/>
      <c r="B434" s="6"/>
      <c r="C434" s="6"/>
      <c r="D434" s="6"/>
    </row>
    <row r="435" spans="1:4" ht="24" customHeight="1">
      <c r="A435" s="6"/>
      <c r="B435" s="6"/>
      <c r="C435" s="6"/>
      <c r="D435" s="6"/>
    </row>
    <row r="436" spans="1:4" ht="24" customHeight="1">
      <c r="A436" s="6"/>
      <c r="B436" s="6"/>
      <c r="C436" s="6"/>
      <c r="D436" s="36" t="s">
        <v>1208</v>
      </c>
    </row>
    <row r="437" spans="1:4" ht="24" customHeight="1">
      <c r="A437" s="6"/>
      <c r="B437" s="6"/>
      <c r="C437" s="6"/>
      <c r="D437" s="36" t="s">
        <v>598</v>
      </c>
    </row>
    <row r="438" spans="1:4" ht="24" customHeight="1">
      <c r="A438" s="6"/>
      <c r="B438" s="6"/>
      <c r="C438" s="6"/>
      <c r="D438" s="6"/>
    </row>
    <row r="439" spans="1:4" ht="86.25" customHeight="1">
      <c r="A439" s="176" t="s">
        <v>1196</v>
      </c>
      <c r="B439" s="176"/>
      <c r="C439" s="176"/>
      <c r="D439" s="176"/>
    </row>
    <row r="440" spans="1:4" ht="24" customHeight="1">
      <c r="A440" s="6"/>
      <c r="B440" s="36"/>
      <c r="C440" s="6"/>
      <c r="D440" s="36" t="s">
        <v>537</v>
      </c>
    </row>
    <row r="441" spans="1:4" ht="37.5" customHeight="1">
      <c r="A441" s="143" t="s">
        <v>50</v>
      </c>
      <c r="B441" s="143" t="s">
        <v>434</v>
      </c>
      <c r="C441" s="143" t="s">
        <v>519</v>
      </c>
      <c r="D441" s="143" t="s">
        <v>538</v>
      </c>
    </row>
    <row r="442" spans="1:4" ht="24" customHeight="1">
      <c r="A442" s="144" t="s">
        <v>41</v>
      </c>
      <c r="B442" s="56">
        <v>1196765</v>
      </c>
      <c r="C442" s="56"/>
      <c r="D442" s="56"/>
    </row>
    <row r="443" spans="1:4" ht="24" customHeight="1">
      <c r="A443" s="7" t="s">
        <v>40</v>
      </c>
      <c r="B443" s="156">
        <v>601171.01</v>
      </c>
      <c r="C443" s="56"/>
      <c r="D443" s="56"/>
    </row>
    <row r="444" spans="1:4" ht="24" customHeight="1">
      <c r="A444" s="144" t="s">
        <v>42</v>
      </c>
      <c r="B444" s="156">
        <v>132690</v>
      </c>
      <c r="C444" s="56"/>
      <c r="D444" s="56"/>
    </row>
    <row r="445" spans="1:4" ht="24" customHeight="1">
      <c r="A445" s="144" t="s">
        <v>43</v>
      </c>
      <c r="B445" s="155"/>
      <c r="C445" s="56"/>
      <c r="D445" s="56"/>
    </row>
    <row r="446" spans="1:4" ht="24" customHeight="1">
      <c r="A446" s="144" t="s">
        <v>44</v>
      </c>
      <c r="B446" s="156">
        <v>340628.86</v>
      </c>
      <c r="C446" s="56"/>
      <c r="D446" s="56"/>
    </row>
    <row r="447" spans="1:4" ht="24" customHeight="1">
      <c r="A447" s="144" t="s">
        <v>8</v>
      </c>
      <c r="B447" s="155"/>
      <c r="C447" s="56"/>
      <c r="D447" s="56"/>
    </row>
    <row r="448" spans="1:4" ht="24" customHeight="1">
      <c r="A448" s="144" t="s">
        <v>9</v>
      </c>
      <c r="B448" s="155"/>
      <c r="C448" s="56"/>
      <c r="D448" s="56"/>
    </row>
    <row r="449" spans="1:4" ht="24" customHeight="1">
      <c r="A449" s="144" t="s">
        <v>10</v>
      </c>
      <c r="B449" s="156">
        <v>430587.57</v>
      </c>
      <c r="C449" s="56"/>
      <c r="D449" s="56"/>
    </row>
    <row r="450" spans="1:4" ht="24" customHeight="1">
      <c r="A450" s="144" t="s">
        <v>11</v>
      </c>
      <c r="B450" s="155"/>
      <c r="C450" s="56"/>
      <c r="D450" s="56"/>
    </row>
    <row r="451" spans="1:4" ht="24" customHeight="1">
      <c r="A451" s="144" t="s">
        <v>12</v>
      </c>
      <c r="B451" s="156">
        <v>908848.29</v>
      </c>
      <c r="C451" s="56"/>
      <c r="D451" s="56"/>
    </row>
    <row r="452" spans="1:4" ht="24" customHeight="1">
      <c r="A452" s="144" t="s">
        <v>114</v>
      </c>
      <c r="B452" s="156">
        <v>599200</v>
      </c>
      <c r="C452" s="56"/>
      <c r="D452" s="56"/>
    </row>
    <row r="453" spans="1:4" ht="24" customHeight="1">
      <c r="A453" s="144" t="s">
        <v>115</v>
      </c>
      <c r="B453" s="156">
        <v>3309887.65</v>
      </c>
      <c r="C453" s="56"/>
      <c r="D453" s="56"/>
    </row>
    <row r="454" spans="1:4" ht="24" customHeight="1">
      <c r="A454" s="145" t="s">
        <v>116</v>
      </c>
      <c r="B454" s="49">
        <f>SUM(B442:B453)</f>
        <v>7519778.3800000008</v>
      </c>
      <c r="C454" s="49"/>
      <c r="D454" s="49"/>
    </row>
    <row r="455" spans="1:4" ht="24" customHeight="1">
      <c r="A455" s="6"/>
      <c r="B455" s="6"/>
      <c r="C455" s="6"/>
      <c r="D455" s="6"/>
    </row>
    <row r="456" spans="1:4" ht="24" customHeight="1">
      <c r="A456" s="6"/>
      <c r="B456" s="6"/>
      <c r="C456" s="6"/>
      <c r="D456" s="6"/>
    </row>
    <row r="457" spans="1:4" ht="24" customHeight="1">
      <c r="A457" s="6"/>
      <c r="B457" s="6"/>
      <c r="C457" s="6"/>
      <c r="D457" s="6"/>
    </row>
    <row r="458" spans="1:4" ht="24" customHeight="1">
      <c r="A458" s="6"/>
      <c r="B458" s="6"/>
      <c r="C458" s="6"/>
      <c r="D458" s="6"/>
    </row>
    <row r="459" spans="1:4" ht="24" customHeight="1">
      <c r="A459" s="6"/>
      <c r="B459" s="6"/>
      <c r="C459" s="6"/>
      <c r="D459" s="6"/>
    </row>
    <row r="460" spans="1:4" ht="24" customHeight="1">
      <c r="A460" s="6"/>
      <c r="B460" s="6"/>
      <c r="C460" s="6"/>
      <c r="D460" s="6"/>
    </row>
    <row r="461" spans="1:4" ht="24" customHeight="1">
      <c r="A461" s="6"/>
      <c r="B461" s="6"/>
      <c r="C461" s="6"/>
      <c r="D461" s="6"/>
    </row>
    <row r="462" spans="1:4" ht="24" customHeight="1">
      <c r="A462" s="6"/>
      <c r="B462" s="6"/>
      <c r="C462" s="6"/>
      <c r="D462" s="6"/>
    </row>
    <row r="463" spans="1:4" ht="24" customHeight="1">
      <c r="A463" s="6"/>
      <c r="B463" s="6"/>
      <c r="C463" s="6"/>
      <c r="D463" s="6"/>
    </row>
    <row r="464" spans="1:4" ht="24" customHeight="1">
      <c r="A464" s="6"/>
      <c r="B464" s="6"/>
      <c r="C464" s="6"/>
      <c r="D464" s="36" t="s">
        <v>1209</v>
      </c>
    </row>
    <row r="465" spans="1:4" ht="24" customHeight="1">
      <c r="A465" s="6"/>
      <c r="B465" s="6"/>
      <c r="C465" s="6"/>
      <c r="D465" s="36" t="s">
        <v>598</v>
      </c>
    </row>
    <row r="466" spans="1:4" ht="24" customHeight="1">
      <c r="A466" s="6"/>
      <c r="B466" s="6"/>
      <c r="C466" s="6"/>
      <c r="D466" s="6"/>
    </row>
    <row r="467" spans="1:4" ht="66" customHeight="1">
      <c r="A467" s="176" t="s">
        <v>1197</v>
      </c>
      <c r="B467" s="176"/>
      <c r="C467" s="176"/>
      <c r="D467" s="176"/>
    </row>
    <row r="468" spans="1:4" ht="24" customHeight="1">
      <c r="A468" s="6"/>
      <c r="B468" s="36"/>
      <c r="C468" s="6"/>
      <c r="D468" s="36" t="s">
        <v>537</v>
      </c>
    </row>
    <row r="469" spans="1:4" ht="32.25" customHeight="1">
      <c r="A469" s="165" t="s">
        <v>50</v>
      </c>
      <c r="B469" s="143" t="s">
        <v>434</v>
      </c>
      <c r="C469" s="143" t="s">
        <v>519</v>
      </c>
      <c r="D469" s="143" t="s">
        <v>538</v>
      </c>
    </row>
    <row r="470" spans="1:4" ht="24" customHeight="1">
      <c r="A470" s="144" t="s">
        <v>41</v>
      </c>
      <c r="B470" s="156">
        <v>300000</v>
      </c>
      <c r="C470" s="56"/>
      <c r="D470" s="56"/>
    </row>
    <row r="471" spans="1:4" ht="24" customHeight="1">
      <c r="A471" s="144" t="s">
        <v>40</v>
      </c>
      <c r="B471" s="156">
        <v>420000</v>
      </c>
      <c r="C471" s="56"/>
      <c r="D471" s="56"/>
    </row>
    <row r="472" spans="1:4" ht="24" customHeight="1">
      <c r="A472" s="144" t="s">
        <v>42</v>
      </c>
      <c r="B472" s="156">
        <v>100000</v>
      </c>
      <c r="C472" s="56"/>
      <c r="D472" s="56"/>
    </row>
    <row r="473" spans="1:4" ht="24" customHeight="1">
      <c r="A473" s="144" t="s">
        <v>43</v>
      </c>
      <c r="B473" s="48"/>
      <c r="C473" s="56"/>
      <c r="D473" s="56"/>
    </row>
    <row r="474" spans="1:4" ht="24" customHeight="1">
      <c r="A474" s="144" t="s">
        <v>44</v>
      </c>
      <c r="B474" s="156"/>
      <c r="C474" s="56"/>
      <c r="D474" s="56"/>
    </row>
    <row r="475" spans="1:4" ht="24" customHeight="1">
      <c r="A475" s="144" t="s">
        <v>8</v>
      </c>
      <c r="B475" s="156">
        <v>50000</v>
      </c>
      <c r="C475" s="56"/>
      <c r="D475" s="56"/>
    </row>
    <row r="476" spans="1:4" ht="24" customHeight="1">
      <c r="A476" s="144" t="s">
        <v>9</v>
      </c>
      <c r="B476" s="48"/>
      <c r="C476" s="56"/>
      <c r="D476" s="56"/>
    </row>
    <row r="477" spans="1:4" ht="24" customHeight="1">
      <c r="A477" s="144" t="s">
        <v>10</v>
      </c>
      <c r="B477" s="156">
        <v>240000</v>
      </c>
      <c r="C477" s="56"/>
      <c r="D477" s="56"/>
    </row>
    <row r="478" spans="1:4" ht="24" customHeight="1">
      <c r="A478" s="144" t="s">
        <v>11</v>
      </c>
      <c r="B478" s="156">
        <v>820000</v>
      </c>
      <c r="C478" s="56"/>
      <c r="D478" s="56"/>
    </row>
    <row r="479" spans="1:4" ht="24" customHeight="1">
      <c r="A479" s="144" t="s">
        <v>12</v>
      </c>
      <c r="B479" s="156"/>
      <c r="C479" s="56"/>
      <c r="D479" s="56"/>
    </row>
    <row r="480" spans="1:4" ht="24" customHeight="1">
      <c r="A480" s="144" t="s">
        <v>114</v>
      </c>
      <c r="B480" s="156"/>
      <c r="C480" s="56"/>
      <c r="D480" s="56"/>
    </row>
    <row r="481" spans="1:4" ht="24" customHeight="1">
      <c r="A481" s="144" t="s">
        <v>115</v>
      </c>
      <c r="B481" s="156">
        <v>358500</v>
      </c>
      <c r="C481" s="56"/>
      <c r="D481" s="56"/>
    </row>
    <row r="482" spans="1:4" ht="24" customHeight="1">
      <c r="A482" s="145" t="s">
        <v>116</v>
      </c>
      <c r="B482" s="49">
        <f>SUM(B470:B481)</f>
        <v>2288500</v>
      </c>
      <c r="C482" s="49"/>
      <c r="D482" s="49"/>
    </row>
    <row r="483" spans="1:4" ht="24" customHeight="1">
      <c r="A483" s="6"/>
      <c r="B483" s="6"/>
      <c r="C483" s="6"/>
      <c r="D483" s="6"/>
    </row>
    <row r="484" spans="1:4" ht="24" customHeight="1">
      <c r="A484" s="6"/>
      <c r="B484" s="6"/>
      <c r="C484" s="6"/>
      <c r="D484" s="6"/>
    </row>
    <row r="485" spans="1:4" ht="24" customHeight="1">
      <c r="A485" s="6"/>
      <c r="B485" s="6"/>
      <c r="C485" s="6"/>
      <c r="D485" s="6"/>
    </row>
    <row r="486" spans="1:4" ht="24" customHeight="1">
      <c r="A486" s="6"/>
      <c r="B486" s="6"/>
      <c r="C486" s="6"/>
      <c r="D486" s="6"/>
    </row>
    <row r="487" spans="1:4" ht="24" customHeight="1">
      <c r="A487" s="6"/>
      <c r="B487" s="6"/>
      <c r="C487" s="6"/>
      <c r="D487" s="6"/>
    </row>
    <row r="488" spans="1:4" ht="24" customHeight="1">
      <c r="A488" s="6"/>
      <c r="B488" s="6"/>
      <c r="C488" s="6"/>
      <c r="D488" s="6"/>
    </row>
    <row r="489" spans="1:4" ht="24" customHeight="1">
      <c r="A489" s="6"/>
      <c r="B489" s="6"/>
      <c r="C489" s="6"/>
      <c r="D489" s="6"/>
    </row>
    <row r="490" spans="1:4" ht="24" customHeight="1">
      <c r="A490" s="6"/>
      <c r="B490" s="6"/>
      <c r="C490" s="6"/>
      <c r="D490" s="6"/>
    </row>
    <row r="491" spans="1:4" ht="24" customHeight="1">
      <c r="A491" s="6"/>
      <c r="B491" s="6"/>
      <c r="C491" s="6"/>
      <c r="D491" s="6"/>
    </row>
    <row r="492" spans="1:4" ht="24" customHeight="1">
      <c r="A492" s="6"/>
      <c r="B492" s="6"/>
      <c r="C492" s="6"/>
      <c r="D492" s="6"/>
    </row>
    <row r="493" spans="1:4" ht="24" customHeight="1">
      <c r="A493" s="6"/>
      <c r="B493" s="6"/>
      <c r="C493" s="6"/>
      <c r="D493" s="36" t="s">
        <v>1210</v>
      </c>
    </row>
    <row r="494" spans="1:4" ht="24" customHeight="1">
      <c r="A494" s="6"/>
      <c r="B494" s="6"/>
      <c r="C494" s="6"/>
      <c r="D494" s="36" t="s">
        <v>598</v>
      </c>
    </row>
    <row r="495" spans="1:4" ht="24" customHeight="1">
      <c r="A495" s="6"/>
      <c r="B495" s="6"/>
      <c r="C495" s="6"/>
      <c r="D495" s="6"/>
    </row>
    <row r="496" spans="1:4" ht="80.25" customHeight="1">
      <c r="A496" s="176" t="s">
        <v>1198</v>
      </c>
      <c r="B496" s="176"/>
      <c r="C496" s="176"/>
      <c r="D496" s="176"/>
    </row>
    <row r="497" spans="1:4" ht="24" customHeight="1">
      <c r="A497" s="6"/>
      <c r="B497" s="36"/>
      <c r="C497" s="6"/>
      <c r="D497" s="36" t="s">
        <v>537</v>
      </c>
    </row>
    <row r="498" spans="1:4" ht="34.5" customHeight="1">
      <c r="A498" s="143" t="s">
        <v>50</v>
      </c>
      <c r="B498" s="143" t="s">
        <v>434</v>
      </c>
      <c r="C498" s="143" t="s">
        <v>519</v>
      </c>
      <c r="D498" s="143" t="s">
        <v>538</v>
      </c>
    </row>
    <row r="499" spans="1:4" ht="24" customHeight="1">
      <c r="A499" s="144" t="s">
        <v>41</v>
      </c>
      <c r="B499" s="156">
        <v>1768008.08</v>
      </c>
      <c r="C499" s="56"/>
      <c r="D499" s="56"/>
    </row>
    <row r="500" spans="1:4" ht="24" customHeight="1">
      <c r="A500" s="7" t="s">
        <v>40</v>
      </c>
      <c r="B500" s="156"/>
      <c r="C500" s="56"/>
      <c r="D500" s="56"/>
    </row>
    <row r="501" spans="1:4" ht="24" customHeight="1">
      <c r="A501" s="144" t="s">
        <v>42</v>
      </c>
      <c r="B501" s="156">
        <v>1214928.6299999999</v>
      </c>
      <c r="C501" s="56"/>
      <c r="D501" s="56"/>
    </row>
    <row r="502" spans="1:4" ht="24" customHeight="1">
      <c r="A502" s="144" t="s">
        <v>43</v>
      </c>
      <c r="B502" s="156"/>
      <c r="C502" s="56"/>
      <c r="D502" s="56"/>
    </row>
    <row r="503" spans="1:4" ht="24" customHeight="1">
      <c r="A503" s="144" t="s">
        <v>44</v>
      </c>
      <c r="B503" s="156">
        <v>145030.72</v>
      </c>
      <c r="C503" s="56"/>
      <c r="D503" s="56"/>
    </row>
    <row r="504" spans="1:4" ht="24" customHeight="1">
      <c r="A504" s="144" t="s">
        <v>8</v>
      </c>
      <c r="B504" s="156">
        <v>30000</v>
      </c>
      <c r="C504" s="56"/>
      <c r="D504" s="56"/>
    </row>
    <row r="505" spans="1:4" ht="24" customHeight="1">
      <c r="A505" s="144" t="s">
        <v>9</v>
      </c>
      <c r="B505" s="48"/>
      <c r="C505" s="56"/>
      <c r="D505" s="56"/>
    </row>
    <row r="506" spans="1:4" ht="24" customHeight="1">
      <c r="A506" s="144" t="s">
        <v>10</v>
      </c>
      <c r="B506" s="156"/>
      <c r="C506" s="56"/>
      <c r="D506" s="56"/>
    </row>
    <row r="507" spans="1:4" ht="24" customHeight="1">
      <c r="A507" s="144" t="s">
        <v>11</v>
      </c>
      <c r="B507" s="156">
        <v>485700</v>
      </c>
      <c r="C507" s="56"/>
      <c r="D507" s="56"/>
    </row>
    <row r="508" spans="1:4" ht="24" customHeight="1">
      <c r="A508" s="144" t="s">
        <v>12</v>
      </c>
      <c r="B508" s="156"/>
      <c r="C508" s="56"/>
      <c r="D508" s="56"/>
    </row>
    <row r="509" spans="1:4" ht="24" customHeight="1">
      <c r="A509" s="144" t="s">
        <v>114</v>
      </c>
      <c r="B509" s="156">
        <v>640593.65</v>
      </c>
      <c r="C509" s="56"/>
      <c r="D509" s="56"/>
    </row>
    <row r="510" spans="1:4" ht="24" customHeight="1">
      <c r="A510" s="144" t="s">
        <v>115</v>
      </c>
      <c r="B510" s="156">
        <v>607950</v>
      </c>
      <c r="C510" s="56"/>
      <c r="D510" s="56"/>
    </row>
    <row r="511" spans="1:4" ht="24" customHeight="1">
      <c r="A511" s="145" t="s">
        <v>116</v>
      </c>
      <c r="B511" s="49">
        <f>SUM(B499:B510)</f>
        <v>4892211.08</v>
      </c>
      <c r="C511" s="49"/>
      <c r="D511" s="49"/>
    </row>
    <row r="512" spans="1:4" ht="24" customHeight="1">
      <c r="A512" s="6"/>
      <c r="B512" s="6"/>
      <c r="C512" s="6"/>
      <c r="D512" s="6"/>
    </row>
    <row r="513" spans="1:4" ht="24" customHeight="1">
      <c r="A513" s="6"/>
      <c r="B513" s="6"/>
      <c r="C513" s="6"/>
      <c r="D513" s="6"/>
    </row>
    <row r="514" spans="1:4" ht="24" customHeight="1">
      <c r="A514" s="6"/>
      <c r="B514" s="6"/>
      <c r="C514" s="6"/>
      <c r="D514" s="6"/>
    </row>
    <row r="515" spans="1:4" ht="24" customHeight="1">
      <c r="A515" s="6"/>
      <c r="B515" s="6"/>
      <c r="C515" s="6"/>
      <c r="D515" s="6"/>
    </row>
    <row r="516" spans="1:4" ht="24" customHeight="1">
      <c r="A516" s="6"/>
      <c r="B516" s="6"/>
      <c r="C516" s="6"/>
      <c r="D516" s="6"/>
    </row>
    <row r="517" spans="1:4" ht="24" customHeight="1">
      <c r="A517" s="6"/>
      <c r="B517" s="6"/>
      <c r="C517" s="6"/>
      <c r="D517" s="6"/>
    </row>
    <row r="518" spans="1:4" ht="24" customHeight="1">
      <c r="A518" s="6"/>
      <c r="B518" s="6"/>
      <c r="C518" s="6"/>
      <c r="D518" s="6"/>
    </row>
    <row r="519" spans="1:4" ht="24" customHeight="1">
      <c r="A519" s="6"/>
      <c r="B519" s="6"/>
      <c r="C519" s="6"/>
      <c r="D519" s="6"/>
    </row>
    <row r="520" spans="1:4" ht="24" customHeight="1">
      <c r="A520" s="6"/>
      <c r="B520" s="6"/>
      <c r="C520" s="6"/>
      <c r="D520" s="6"/>
    </row>
    <row r="521" spans="1:4" ht="24" customHeight="1">
      <c r="A521" s="6"/>
      <c r="B521" s="6"/>
      <c r="C521" s="6"/>
      <c r="D521" s="36" t="s">
        <v>1211</v>
      </c>
    </row>
    <row r="522" spans="1:4" ht="24" customHeight="1">
      <c r="A522" s="6"/>
      <c r="B522" s="6"/>
      <c r="C522" s="6"/>
      <c r="D522" s="36" t="s">
        <v>598</v>
      </c>
    </row>
    <row r="523" spans="1:4" ht="24" customHeight="1">
      <c r="A523" s="6"/>
      <c r="B523" s="6"/>
      <c r="C523" s="6"/>
      <c r="D523" s="6"/>
    </row>
    <row r="524" spans="1:4" ht="85.5" customHeight="1">
      <c r="A524" s="176" t="s">
        <v>1199</v>
      </c>
      <c r="B524" s="176"/>
      <c r="C524" s="176"/>
      <c r="D524" s="176"/>
    </row>
    <row r="525" spans="1:4" ht="24" customHeight="1">
      <c r="A525" s="6"/>
      <c r="B525" s="36"/>
      <c r="C525" s="6"/>
      <c r="D525" s="36" t="s">
        <v>537</v>
      </c>
    </row>
    <row r="526" spans="1:4" ht="37.5" customHeight="1">
      <c r="A526" s="143" t="s">
        <v>50</v>
      </c>
      <c r="B526" s="143" t="s">
        <v>434</v>
      </c>
      <c r="C526" s="143" t="s">
        <v>519</v>
      </c>
      <c r="D526" s="143" t="s">
        <v>538</v>
      </c>
    </row>
    <row r="527" spans="1:4" ht="24" customHeight="1">
      <c r="A527" s="144" t="s">
        <v>41</v>
      </c>
      <c r="B527" s="159">
        <v>300000</v>
      </c>
      <c r="C527" s="56"/>
      <c r="D527" s="56"/>
    </row>
    <row r="528" spans="1:4" ht="24" customHeight="1">
      <c r="A528" s="7" t="s">
        <v>40</v>
      </c>
      <c r="B528" s="159">
        <v>1800000</v>
      </c>
      <c r="C528" s="56"/>
      <c r="D528" s="56"/>
    </row>
    <row r="529" spans="1:4" ht="24" customHeight="1">
      <c r="A529" s="144" t="s">
        <v>42</v>
      </c>
      <c r="B529" s="159">
        <v>300000</v>
      </c>
      <c r="C529" s="56"/>
      <c r="D529" s="56"/>
    </row>
    <row r="530" spans="1:4" ht="24" customHeight="1">
      <c r="A530" s="144" t="s">
        <v>43</v>
      </c>
      <c r="B530" s="159">
        <v>300000</v>
      </c>
      <c r="C530" s="56"/>
      <c r="D530" s="56"/>
    </row>
    <row r="531" spans="1:4" ht="24" customHeight="1">
      <c r="A531" s="144" t="s">
        <v>44</v>
      </c>
      <c r="B531" s="159">
        <v>600000</v>
      </c>
      <c r="C531" s="56"/>
      <c r="D531" s="56"/>
    </row>
    <row r="532" spans="1:4" ht="24" customHeight="1">
      <c r="A532" s="144" t="s">
        <v>8</v>
      </c>
      <c r="B532" s="159">
        <v>1000000</v>
      </c>
      <c r="C532" s="56"/>
      <c r="D532" s="56"/>
    </row>
    <row r="533" spans="1:4" ht="24" customHeight="1">
      <c r="A533" s="144" t="s">
        <v>9</v>
      </c>
      <c r="B533" s="159">
        <v>300000</v>
      </c>
      <c r="C533" s="56"/>
      <c r="D533" s="56"/>
    </row>
    <row r="534" spans="1:4" ht="24" customHeight="1">
      <c r="A534" s="144" t="s">
        <v>10</v>
      </c>
      <c r="B534" s="159">
        <v>1596600</v>
      </c>
      <c r="C534" s="56"/>
      <c r="D534" s="56"/>
    </row>
    <row r="535" spans="1:4" ht="24" customHeight="1">
      <c r="A535" s="144" t="s">
        <v>11</v>
      </c>
      <c r="B535" s="159">
        <v>1000000</v>
      </c>
      <c r="C535" s="56"/>
      <c r="D535" s="56"/>
    </row>
    <row r="536" spans="1:4" ht="24" customHeight="1">
      <c r="A536" s="144" t="s">
        <v>12</v>
      </c>
      <c r="B536" s="156">
        <v>300000</v>
      </c>
      <c r="C536" s="56"/>
      <c r="D536" s="56"/>
    </row>
    <row r="537" spans="1:4" ht="24" customHeight="1">
      <c r="A537" s="144" t="s">
        <v>114</v>
      </c>
      <c r="B537" s="156">
        <v>300000</v>
      </c>
      <c r="C537" s="56"/>
      <c r="D537" s="56"/>
    </row>
    <row r="538" spans="1:4" ht="24" customHeight="1">
      <c r="A538" s="144" t="s">
        <v>115</v>
      </c>
      <c r="B538" s="156">
        <v>300000</v>
      </c>
      <c r="C538" s="56"/>
      <c r="D538" s="56"/>
    </row>
    <row r="539" spans="1:4" ht="24" customHeight="1">
      <c r="A539" s="145" t="s">
        <v>116</v>
      </c>
      <c r="B539" s="49">
        <f>SUM(B527:B538)</f>
        <v>8096600</v>
      </c>
      <c r="C539" s="49"/>
      <c r="D539" s="49"/>
    </row>
    <row r="540" spans="1:4" ht="24" customHeight="1">
      <c r="A540" s="152"/>
      <c r="B540" s="153"/>
      <c r="C540" s="153"/>
      <c r="D540" s="153"/>
    </row>
    <row r="541" spans="1:4" ht="24" customHeight="1">
      <c r="A541" s="152"/>
      <c r="B541" s="153"/>
      <c r="C541" s="153"/>
      <c r="D541" s="153"/>
    </row>
    <row r="542" spans="1:4" ht="24" customHeight="1">
      <c r="A542" s="152"/>
      <c r="B542" s="153"/>
      <c r="C542" s="153"/>
      <c r="D542" s="153"/>
    </row>
    <row r="543" spans="1:4" ht="24" customHeight="1">
      <c r="A543" s="152"/>
      <c r="B543" s="153"/>
      <c r="C543" s="153"/>
      <c r="D543" s="153"/>
    </row>
    <row r="544" spans="1:4" ht="24" customHeight="1">
      <c r="A544" s="152"/>
      <c r="B544" s="153"/>
      <c r="C544" s="153"/>
      <c r="D544" s="153"/>
    </row>
    <row r="545" spans="1:4" ht="24" customHeight="1">
      <c r="A545" s="152"/>
      <c r="B545" s="153"/>
      <c r="C545" s="153"/>
      <c r="D545" s="153"/>
    </row>
    <row r="546" spans="1:4" ht="24" customHeight="1">
      <c r="A546" s="6"/>
      <c r="B546" s="6"/>
      <c r="C546" s="6"/>
      <c r="D546" s="6"/>
    </row>
    <row r="547" spans="1:4" ht="24" customHeight="1">
      <c r="A547" s="6"/>
      <c r="B547" s="6"/>
      <c r="C547" s="6"/>
      <c r="D547" s="6"/>
    </row>
    <row r="548" spans="1:4" ht="24" customHeight="1">
      <c r="A548" s="6"/>
      <c r="B548" s="6"/>
      <c r="C548" s="6"/>
      <c r="D548" s="6"/>
    </row>
    <row r="549" spans="1:4" ht="24" customHeight="1">
      <c r="A549" s="6"/>
      <c r="B549" s="6"/>
      <c r="C549" s="6"/>
      <c r="D549" s="36" t="s">
        <v>1212</v>
      </c>
    </row>
    <row r="550" spans="1:4" ht="24" customHeight="1">
      <c r="A550" s="6"/>
      <c r="B550" s="6"/>
      <c r="C550" s="6"/>
      <c r="D550" s="36" t="s">
        <v>598</v>
      </c>
    </row>
    <row r="551" spans="1:4" ht="24" customHeight="1">
      <c r="A551" s="6"/>
      <c r="B551" s="6"/>
      <c r="C551" s="6"/>
      <c r="D551" s="6"/>
    </row>
    <row r="552" spans="1:4" ht="80.25" customHeight="1">
      <c r="A552" s="176" t="s">
        <v>1200</v>
      </c>
      <c r="B552" s="176"/>
      <c r="C552" s="176"/>
      <c r="D552" s="176"/>
    </row>
    <row r="553" spans="1:4" ht="24" customHeight="1">
      <c r="A553" s="6"/>
      <c r="B553" s="36"/>
      <c r="C553" s="6"/>
      <c r="D553" s="36" t="s">
        <v>537</v>
      </c>
    </row>
    <row r="554" spans="1:4" ht="38.25" customHeight="1">
      <c r="A554" s="143" t="s">
        <v>50</v>
      </c>
      <c r="B554" s="143" t="s">
        <v>434</v>
      </c>
      <c r="C554" s="143" t="s">
        <v>519</v>
      </c>
      <c r="D554" s="143" t="s">
        <v>538</v>
      </c>
    </row>
    <row r="555" spans="1:4" ht="24" customHeight="1">
      <c r="A555" s="144" t="s">
        <v>41</v>
      </c>
      <c r="B555" s="116"/>
      <c r="C555" s="56"/>
      <c r="D555" s="56"/>
    </row>
    <row r="556" spans="1:4" ht="24" customHeight="1">
      <c r="A556" s="7" t="s">
        <v>40</v>
      </c>
      <c r="B556" s="116"/>
      <c r="C556" s="56"/>
      <c r="D556" s="56"/>
    </row>
    <row r="557" spans="1:4" ht="24" customHeight="1">
      <c r="A557" s="144" t="s">
        <v>42</v>
      </c>
      <c r="B557" s="156">
        <v>667634.81999999995</v>
      </c>
      <c r="C557" s="56"/>
      <c r="D557" s="56"/>
    </row>
    <row r="558" spans="1:4" ht="24" customHeight="1">
      <c r="A558" s="144" t="s">
        <v>43</v>
      </c>
      <c r="B558" s="156"/>
      <c r="C558" s="56"/>
      <c r="D558" s="56"/>
    </row>
    <row r="559" spans="1:4" ht="24" customHeight="1">
      <c r="A559" s="144" t="s">
        <v>44</v>
      </c>
      <c r="B559" s="156"/>
      <c r="C559" s="56"/>
      <c r="D559" s="56"/>
    </row>
    <row r="560" spans="1:4" ht="24" customHeight="1">
      <c r="A560" s="144" t="s">
        <v>8</v>
      </c>
      <c r="B560" s="156"/>
      <c r="C560" s="56"/>
      <c r="D560" s="56"/>
    </row>
    <row r="561" spans="1:4" ht="24" customHeight="1">
      <c r="A561" s="144" t="s">
        <v>9</v>
      </c>
      <c r="B561" s="156"/>
      <c r="C561" s="56"/>
      <c r="D561" s="56"/>
    </row>
    <row r="562" spans="1:4" ht="24" customHeight="1">
      <c r="A562" s="144" t="s">
        <v>10</v>
      </c>
      <c r="B562" s="156"/>
      <c r="C562" s="56"/>
      <c r="D562" s="56"/>
    </row>
    <row r="563" spans="1:4" ht="24" customHeight="1">
      <c r="A563" s="144" t="s">
        <v>11</v>
      </c>
      <c r="B563" s="156"/>
      <c r="C563" s="56"/>
      <c r="D563" s="56"/>
    </row>
    <row r="564" spans="1:4" ht="24" customHeight="1">
      <c r="A564" s="144" t="s">
        <v>12</v>
      </c>
      <c r="B564" s="156">
        <v>343014.32</v>
      </c>
      <c r="C564" s="56"/>
      <c r="D564" s="56"/>
    </row>
    <row r="565" spans="1:4" ht="24" customHeight="1">
      <c r="A565" s="144" t="s">
        <v>114</v>
      </c>
      <c r="B565" s="116"/>
      <c r="C565" s="56"/>
      <c r="D565" s="56"/>
    </row>
    <row r="566" spans="1:4" ht="24" customHeight="1">
      <c r="A566" s="144" t="s">
        <v>115</v>
      </c>
      <c r="B566" s="116"/>
      <c r="C566" s="56"/>
      <c r="D566" s="56"/>
    </row>
    <row r="567" spans="1:4" ht="24" customHeight="1">
      <c r="A567" s="145" t="s">
        <v>116</v>
      </c>
      <c r="B567" s="49">
        <f>SUM(B555:B566)</f>
        <v>1010649.1399999999</v>
      </c>
      <c r="C567" s="49"/>
      <c r="D567" s="49"/>
    </row>
    <row r="568" spans="1:4" ht="24" customHeight="1">
      <c r="A568" s="152"/>
      <c r="B568" s="153"/>
      <c r="C568" s="153"/>
      <c r="D568" s="153"/>
    </row>
    <row r="569" spans="1:4" ht="24" customHeight="1">
      <c r="A569" s="152"/>
      <c r="B569" s="153"/>
      <c r="C569" s="153"/>
      <c r="D569" s="153"/>
    </row>
    <row r="570" spans="1:4" ht="24" customHeight="1">
      <c r="A570" s="152"/>
      <c r="B570" s="153"/>
      <c r="C570" s="153"/>
      <c r="D570" s="153"/>
    </row>
    <row r="571" spans="1:4" ht="24" customHeight="1">
      <c r="A571" s="152"/>
      <c r="B571" s="153"/>
      <c r="C571" s="153"/>
      <c r="D571" s="153"/>
    </row>
    <row r="572" spans="1:4" ht="24" customHeight="1">
      <c r="A572" s="152"/>
      <c r="B572" s="153"/>
      <c r="C572" s="153"/>
      <c r="D572" s="153"/>
    </row>
    <row r="573" spans="1:4" ht="24" customHeight="1">
      <c r="A573" s="152"/>
      <c r="B573" s="153"/>
      <c r="C573" s="153"/>
      <c r="D573" s="153"/>
    </row>
    <row r="574" spans="1:4" ht="24" customHeight="1">
      <c r="A574" s="152"/>
      <c r="B574" s="153"/>
      <c r="C574" s="153"/>
      <c r="D574" s="153"/>
    </row>
    <row r="575" spans="1:4" ht="24" customHeight="1">
      <c r="A575" s="152"/>
      <c r="B575" s="153"/>
      <c r="C575" s="153"/>
      <c r="D575" s="153"/>
    </row>
    <row r="576" spans="1:4" ht="15.75">
      <c r="A576" s="6"/>
      <c r="B576" s="6"/>
      <c r="C576" s="6"/>
      <c r="D576" s="6"/>
    </row>
    <row r="577" spans="1:4" ht="15.75">
      <c r="A577" s="6"/>
      <c r="B577" s="6"/>
      <c r="C577" s="6"/>
      <c r="D577" s="6"/>
    </row>
    <row r="578" spans="1:4" ht="24" customHeight="1">
      <c r="A578" s="6"/>
      <c r="B578" s="6"/>
      <c r="C578" s="6"/>
      <c r="D578" s="36" t="s">
        <v>1213</v>
      </c>
    </row>
    <row r="579" spans="1:4" ht="24" customHeight="1">
      <c r="A579" s="6"/>
      <c r="B579" s="6"/>
      <c r="C579" s="6"/>
      <c r="D579" s="36" t="s">
        <v>598</v>
      </c>
    </row>
    <row r="580" spans="1:4" ht="24" customHeight="1">
      <c r="A580" s="6"/>
      <c r="B580" s="6"/>
      <c r="C580" s="6"/>
      <c r="D580" s="6"/>
    </row>
    <row r="581" spans="1:4" ht="69" customHeight="1">
      <c r="A581" s="176" t="s">
        <v>1188</v>
      </c>
      <c r="B581" s="176"/>
      <c r="C581" s="176"/>
      <c r="D581" s="176"/>
    </row>
    <row r="582" spans="1:4" ht="15.75">
      <c r="A582" s="6"/>
      <c r="B582" s="36"/>
      <c r="C582" s="6"/>
      <c r="D582" s="36" t="s">
        <v>537</v>
      </c>
    </row>
    <row r="583" spans="1:4" ht="31.5">
      <c r="A583" s="143" t="s">
        <v>50</v>
      </c>
      <c r="B583" s="143" t="s">
        <v>434</v>
      </c>
      <c r="C583" s="143" t="s">
        <v>519</v>
      </c>
      <c r="D583" s="143" t="s">
        <v>538</v>
      </c>
    </row>
    <row r="584" spans="1:4" ht="24" customHeight="1">
      <c r="A584" s="144" t="s">
        <v>41</v>
      </c>
      <c r="B584" s="56"/>
      <c r="C584" s="56"/>
      <c r="D584" s="56"/>
    </row>
    <row r="585" spans="1:4" ht="24" customHeight="1">
      <c r="A585" s="7" t="s">
        <v>40</v>
      </c>
      <c r="B585" s="116"/>
      <c r="C585" s="56"/>
      <c r="D585" s="56"/>
    </row>
    <row r="586" spans="1:4" ht="24" customHeight="1">
      <c r="A586" s="144" t="s">
        <v>42</v>
      </c>
      <c r="B586" s="156">
        <v>500000</v>
      </c>
      <c r="C586" s="56"/>
      <c r="D586" s="56"/>
    </row>
    <row r="587" spans="1:4" ht="24" customHeight="1">
      <c r="A587" s="144" t="s">
        <v>43</v>
      </c>
      <c r="B587" s="155"/>
      <c r="C587" s="56"/>
      <c r="D587" s="56"/>
    </row>
    <row r="588" spans="1:4" ht="24" customHeight="1">
      <c r="A588" s="144" t="s">
        <v>44</v>
      </c>
      <c r="B588" s="156"/>
      <c r="C588" s="56"/>
      <c r="D588" s="56"/>
    </row>
    <row r="589" spans="1:4" ht="24" customHeight="1">
      <c r="A589" s="144" t="s">
        <v>8</v>
      </c>
      <c r="B589" s="155"/>
      <c r="C589" s="56"/>
      <c r="D589" s="56"/>
    </row>
    <row r="590" spans="1:4" ht="24" customHeight="1">
      <c r="A590" s="144" t="s">
        <v>9</v>
      </c>
      <c r="B590" s="155"/>
      <c r="C590" s="56"/>
      <c r="D590" s="56"/>
    </row>
    <row r="591" spans="1:4" ht="24" customHeight="1">
      <c r="A591" s="144" t="s">
        <v>10</v>
      </c>
      <c r="B591" s="156">
        <v>1000000</v>
      </c>
      <c r="C591" s="56"/>
      <c r="D591" s="56"/>
    </row>
    <row r="592" spans="1:4" ht="24" customHeight="1">
      <c r="A592" s="144" t="s">
        <v>11</v>
      </c>
      <c r="B592" s="116"/>
      <c r="C592" s="56"/>
      <c r="D592" s="56"/>
    </row>
    <row r="593" spans="1:4" ht="24" customHeight="1">
      <c r="A593" s="144" t="s">
        <v>12</v>
      </c>
      <c r="B593" s="116"/>
      <c r="C593" s="56"/>
      <c r="D593" s="56"/>
    </row>
    <row r="594" spans="1:4" ht="24" customHeight="1">
      <c r="A594" s="144" t="s">
        <v>114</v>
      </c>
      <c r="B594" s="116"/>
      <c r="C594" s="56"/>
      <c r="D594" s="56"/>
    </row>
    <row r="595" spans="1:4" ht="24" customHeight="1">
      <c r="A595" s="144" t="s">
        <v>115</v>
      </c>
      <c r="B595" s="116"/>
      <c r="C595" s="56"/>
      <c r="D595" s="56"/>
    </row>
    <row r="596" spans="1:4" ht="24" customHeight="1">
      <c r="A596" s="145" t="s">
        <v>116</v>
      </c>
      <c r="B596" s="49">
        <f>SUM(B584:B595)</f>
        <v>1500000</v>
      </c>
      <c r="C596" s="49"/>
      <c r="D596" s="49"/>
    </row>
    <row r="597" spans="1:4" ht="24" customHeight="1">
      <c r="A597" s="6"/>
      <c r="B597" s="6"/>
      <c r="C597" s="6"/>
      <c r="D597" s="6"/>
    </row>
    <row r="598" spans="1:4" ht="24" customHeight="1">
      <c r="A598" s="6"/>
      <c r="B598" s="6"/>
      <c r="C598" s="6"/>
      <c r="D598" s="6"/>
    </row>
    <row r="599" spans="1:4" ht="24" customHeight="1">
      <c r="A599" s="6"/>
      <c r="B599" s="6"/>
      <c r="C599" s="6"/>
      <c r="D599" s="6"/>
    </row>
    <row r="600" spans="1:4" ht="24" customHeight="1">
      <c r="A600" s="6"/>
      <c r="B600" s="6"/>
      <c r="C600" s="6"/>
      <c r="D600" s="6"/>
    </row>
    <row r="601" spans="1:4" ht="24" customHeight="1">
      <c r="A601" s="6"/>
      <c r="B601" s="6"/>
      <c r="C601" s="6"/>
      <c r="D601" s="6"/>
    </row>
    <row r="602" spans="1:4" ht="24" customHeight="1">
      <c r="A602" s="6"/>
      <c r="B602" s="6"/>
      <c r="C602" s="6"/>
      <c r="D602" s="6"/>
    </row>
    <row r="603" spans="1:4" ht="24" customHeight="1">
      <c r="A603" s="6"/>
      <c r="B603" s="6"/>
      <c r="C603" s="6"/>
      <c r="D603" s="6"/>
    </row>
    <row r="604" spans="1:4" ht="24" customHeight="1">
      <c r="A604" s="6"/>
      <c r="B604" s="6"/>
      <c r="C604" s="6"/>
      <c r="D604" s="6"/>
    </row>
    <row r="605" spans="1:4" ht="24" customHeight="1">
      <c r="A605" s="6"/>
      <c r="B605" s="6"/>
      <c r="C605" s="6"/>
      <c r="D605" s="6"/>
    </row>
    <row r="606" spans="1:4" ht="24" customHeight="1">
      <c r="A606" s="6"/>
      <c r="B606" s="6"/>
      <c r="C606" s="6"/>
      <c r="D606" s="6"/>
    </row>
    <row r="607" spans="1:4" ht="24" customHeight="1">
      <c r="A607" s="6"/>
      <c r="B607" s="6"/>
      <c r="C607" s="6"/>
      <c r="D607" s="36" t="s">
        <v>1214</v>
      </c>
    </row>
    <row r="608" spans="1:4" ht="24" customHeight="1">
      <c r="A608" s="6"/>
      <c r="B608" s="6"/>
      <c r="C608" s="6"/>
      <c r="D608" s="36" t="s">
        <v>598</v>
      </c>
    </row>
    <row r="609" spans="1:4" ht="24" customHeight="1">
      <c r="A609" s="6"/>
      <c r="B609" s="6"/>
      <c r="C609" s="6"/>
      <c r="D609" s="6"/>
    </row>
    <row r="610" spans="1:4" ht="81.75" customHeight="1">
      <c r="A610" s="176" t="s">
        <v>1184</v>
      </c>
      <c r="B610" s="176"/>
      <c r="C610" s="176"/>
      <c r="D610" s="176"/>
    </row>
    <row r="611" spans="1:4" ht="15.75">
      <c r="A611" s="6"/>
      <c r="B611" s="36"/>
      <c r="C611" s="6"/>
      <c r="D611" s="36" t="s">
        <v>537</v>
      </c>
    </row>
    <row r="612" spans="1:4" ht="31.5">
      <c r="A612" s="143" t="s">
        <v>50</v>
      </c>
      <c r="B612" s="143" t="s">
        <v>434</v>
      </c>
      <c r="C612" s="143" t="s">
        <v>519</v>
      </c>
      <c r="D612" s="143" t="s">
        <v>538</v>
      </c>
    </row>
    <row r="613" spans="1:4" ht="24" customHeight="1">
      <c r="A613" s="144" t="s">
        <v>41</v>
      </c>
      <c r="B613" s="56"/>
      <c r="C613" s="56"/>
      <c r="D613" s="56"/>
    </row>
    <row r="614" spans="1:4" ht="24" customHeight="1">
      <c r="A614" s="7" t="s">
        <v>40</v>
      </c>
      <c r="B614" s="116"/>
      <c r="C614" s="56"/>
      <c r="D614" s="56"/>
    </row>
    <row r="615" spans="1:4" ht="24" customHeight="1">
      <c r="A615" s="144" t="s">
        <v>42</v>
      </c>
      <c r="B615" s="116"/>
      <c r="C615" s="56"/>
      <c r="D615" s="56"/>
    </row>
    <row r="616" spans="1:4" ht="24" customHeight="1">
      <c r="A616" s="144" t="s">
        <v>43</v>
      </c>
      <c r="B616" s="56"/>
      <c r="C616" s="56"/>
      <c r="D616" s="56"/>
    </row>
    <row r="617" spans="1:4" ht="24" customHeight="1">
      <c r="A617" s="144" t="s">
        <v>44</v>
      </c>
      <c r="B617" s="116"/>
      <c r="C617" s="56"/>
      <c r="D617" s="56"/>
    </row>
    <row r="618" spans="1:4" ht="24" customHeight="1">
      <c r="A618" s="144" t="s">
        <v>8</v>
      </c>
      <c r="B618" s="156">
        <v>142555</v>
      </c>
      <c r="C618" s="56"/>
      <c r="D618" s="56"/>
    </row>
    <row r="619" spans="1:4" ht="24" customHeight="1">
      <c r="A619" s="144" t="s">
        <v>9</v>
      </c>
      <c r="B619" s="56"/>
      <c r="C619" s="56"/>
      <c r="D619" s="56"/>
    </row>
    <row r="620" spans="1:4" ht="24" customHeight="1">
      <c r="A620" s="144" t="s">
        <v>10</v>
      </c>
      <c r="B620" s="116"/>
      <c r="C620" s="56"/>
      <c r="D620" s="56"/>
    </row>
    <row r="621" spans="1:4" ht="24" customHeight="1">
      <c r="A621" s="144" t="s">
        <v>11</v>
      </c>
      <c r="B621" s="116"/>
      <c r="C621" s="56"/>
      <c r="D621" s="56"/>
    </row>
    <row r="622" spans="1:4" ht="24" customHeight="1">
      <c r="A622" s="144" t="s">
        <v>12</v>
      </c>
      <c r="B622" s="116"/>
      <c r="C622" s="56"/>
      <c r="D622" s="56"/>
    </row>
    <row r="623" spans="1:4" ht="24" customHeight="1">
      <c r="A623" s="144" t="s">
        <v>114</v>
      </c>
      <c r="B623" s="116"/>
      <c r="C623" s="56"/>
      <c r="D623" s="56"/>
    </row>
    <row r="624" spans="1:4" ht="24" customHeight="1">
      <c r="A624" s="144" t="s">
        <v>115</v>
      </c>
      <c r="B624" s="116"/>
      <c r="C624" s="56"/>
      <c r="D624" s="56"/>
    </row>
    <row r="625" spans="1:4" ht="24" customHeight="1">
      <c r="A625" s="145" t="s">
        <v>116</v>
      </c>
      <c r="B625" s="49">
        <f>SUM(B613:B624)</f>
        <v>142555</v>
      </c>
      <c r="C625" s="49"/>
      <c r="D625" s="49"/>
    </row>
    <row r="626" spans="1:4" ht="24" customHeight="1">
      <c r="A626" s="6"/>
      <c r="B626" s="6"/>
      <c r="C626" s="6"/>
      <c r="D626" s="6"/>
    </row>
    <row r="627" spans="1:4" ht="24" customHeight="1">
      <c r="A627" s="6"/>
      <c r="B627" s="6"/>
      <c r="C627" s="6"/>
      <c r="D627" s="6"/>
    </row>
    <row r="628" spans="1:4" ht="24" customHeight="1">
      <c r="A628" s="6"/>
      <c r="B628" s="6"/>
      <c r="C628" s="6"/>
      <c r="D628" s="6"/>
    </row>
    <row r="629" spans="1:4" ht="24" customHeight="1">
      <c r="A629" s="6"/>
      <c r="B629" s="6"/>
      <c r="C629" s="6"/>
      <c r="D629" s="6"/>
    </row>
    <row r="630" spans="1:4" ht="24" customHeight="1">
      <c r="A630" s="6"/>
      <c r="B630" s="6"/>
      <c r="C630" s="6"/>
      <c r="D630" s="6"/>
    </row>
    <row r="631" spans="1:4" ht="24" customHeight="1">
      <c r="A631" s="6"/>
      <c r="B631" s="6"/>
      <c r="C631" s="6"/>
      <c r="D631" s="6"/>
    </row>
    <row r="632" spans="1:4" ht="24" customHeight="1">
      <c r="A632" s="6"/>
      <c r="B632" s="6"/>
      <c r="C632" s="6"/>
      <c r="D632" s="6"/>
    </row>
    <row r="633" spans="1:4" ht="24" customHeight="1">
      <c r="A633" s="6"/>
      <c r="B633" s="6"/>
      <c r="C633" s="6"/>
      <c r="D633" s="6"/>
    </row>
    <row r="634" spans="1:4" ht="24" customHeight="1">
      <c r="A634" s="6"/>
      <c r="B634" s="6"/>
      <c r="C634" s="6"/>
      <c r="D634" s="6"/>
    </row>
    <row r="635" spans="1:4" ht="24" customHeight="1">
      <c r="A635" s="6"/>
      <c r="B635" s="6"/>
      <c r="C635" s="6"/>
      <c r="D635" s="6"/>
    </row>
    <row r="636" spans="1:4" ht="24" customHeight="1">
      <c r="A636" s="6"/>
      <c r="B636" s="6"/>
      <c r="C636" s="6"/>
      <c r="D636" s="36" t="s">
        <v>1215</v>
      </c>
    </row>
    <row r="637" spans="1:4" ht="24" customHeight="1">
      <c r="A637" s="6"/>
      <c r="B637" s="6"/>
      <c r="C637" s="6"/>
      <c r="D637" s="36" t="s">
        <v>598</v>
      </c>
    </row>
    <row r="638" spans="1:4" ht="24" customHeight="1">
      <c r="A638" s="6"/>
      <c r="B638" s="6"/>
      <c r="C638" s="6"/>
      <c r="D638" s="6"/>
    </row>
    <row r="639" spans="1:4" ht="79.5" customHeight="1">
      <c r="A639" s="176" t="s">
        <v>1187</v>
      </c>
      <c r="B639" s="176"/>
      <c r="C639" s="176"/>
      <c r="D639" s="176"/>
    </row>
    <row r="640" spans="1:4" ht="15.75">
      <c r="A640" s="6"/>
      <c r="B640" s="36"/>
      <c r="C640" s="6"/>
      <c r="D640" s="36" t="s">
        <v>537</v>
      </c>
    </row>
    <row r="641" spans="1:4" ht="31.5">
      <c r="A641" s="143" t="s">
        <v>50</v>
      </c>
      <c r="B641" s="143" t="s">
        <v>434</v>
      </c>
      <c r="C641" s="143" t="s">
        <v>519</v>
      </c>
      <c r="D641" s="143" t="s">
        <v>538</v>
      </c>
    </row>
    <row r="642" spans="1:4" ht="24" customHeight="1">
      <c r="A642" s="144" t="s">
        <v>41</v>
      </c>
      <c r="B642" s="159">
        <v>400000</v>
      </c>
      <c r="C642" s="56"/>
      <c r="D642" s="56"/>
    </row>
    <row r="643" spans="1:4" ht="24" customHeight="1">
      <c r="A643" s="7" t="s">
        <v>40</v>
      </c>
      <c r="B643" s="159"/>
      <c r="C643" s="56"/>
      <c r="D643" s="56"/>
    </row>
    <row r="644" spans="1:4" ht="24" customHeight="1">
      <c r="A644" s="144" t="s">
        <v>42</v>
      </c>
      <c r="B644" s="159">
        <v>65205</v>
      </c>
      <c r="C644" s="56"/>
      <c r="D644" s="56"/>
    </row>
    <row r="645" spans="1:4" ht="24" customHeight="1">
      <c r="A645" s="144" t="s">
        <v>43</v>
      </c>
      <c r="B645" s="155"/>
      <c r="C645" s="56"/>
      <c r="D645" s="56"/>
    </row>
    <row r="646" spans="1:4" ht="24" customHeight="1">
      <c r="A646" s="144" t="s">
        <v>44</v>
      </c>
      <c r="B646" s="159">
        <v>25000</v>
      </c>
      <c r="C646" s="56"/>
      <c r="D646" s="56"/>
    </row>
    <row r="647" spans="1:4" ht="24" customHeight="1">
      <c r="A647" s="144" t="s">
        <v>8</v>
      </c>
      <c r="B647" s="159">
        <v>25000</v>
      </c>
      <c r="C647" s="56"/>
      <c r="D647" s="56"/>
    </row>
    <row r="648" spans="1:4" ht="24" customHeight="1">
      <c r="A648" s="144" t="s">
        <v>9</v>
      </c>
      <c r="B648" s="155"/>
      <c r="C648" s="56"/>
      <c r="D648" s="56"/>
    </row>
    <row r="649" spans="1:4" ht="24" customHeight="1">
      <c r="A649" s="144" t="s">
        <v>10</v>
      </c>
      <c r="B649" s="159">
        <v>1067542.5</v>
      </c>
      <c r="C649" s="56"/>
      <c r="D649" s="56"/>
    </row>
    <row r="650" spans="1:4" ht="24" customHeight="1">
      <c r="A650" s="144" t="s">
        <v>11</v>
      </c>
      <c r="B650" s="159">
        <v>350000</v>
      </c>
      <c r="C650" s="56"/>
      <c r="D650" s="56"/>
    </row>
    <row r="651" spans="1:4" ht="24" customHeight="1">
      <c r="A651" s="144" t="s">
        <v>12</v>
      </c>
      <c r="B651" s="156"/>
      <c r="C651" s="56"/>
      <c r="D651" s="56"/>
    </row>
    <row r="652" spans="1:4" ht="24" customHeight="1">
      <c r="A652" s="144" t="s">
        <v>114</v>
      </c>
      <c r="B652" s="156"/>
      <c r="C652" s="56"/>
      <c r="D652" s="56"/>
    </row>
    <row r="653" spans="1:4" ht="24" customHeight="1">
      <c r="A653" s="144" t="s">
        <v>115</v>
      </c>
      <c r="B653" s="156">
        <v>50000</v>
      </c>
      <c r="C653" s="56"/>
      <c r="D653" s="56"/>
    </row>
    <row r="654" spans="1:4" ht="24" customHeight="1">
      <c r="A654" s="145" t="s">
        <v>116</v>
      </c>
      <c r="B654" s="49">
        <f>SUM(B642:B653)</f>
        <v>1982747.5</v>
      </c>
      <c r="C654" s="49"/>
      <c r="D654" s="49"/>
    </row>
    <row r="655" spans="1:4" ht="24" customHeight="1">
      <c r="A655" s="6"/>
      <c r="B655" s="6"/>
      <c r="C655" s="6"/>
      <c r="D655" s="6"/>
    </row>
    <row r="656" spans="1:4" ht="24" customHeight="1">
      <c r="A656" s="6"/>
      <c r="B656" s="6"/>
      <c r="C656" s="6"/>
      <c r="D656" s="6"/>
    </row>
    <row r="657" spans="1:4" ht="24" customHeight="1">
      <c r="A657" s="6"/>
      <c r="B657" s="6"/>
      <c r="C657" s="6"/>
      <c r="D657" s="6"/>
    </row>
    <row r="658" spans="1:4" ht="24" customHeight="1">
      <c r="A658" s="6"/>
      <c r="B658" s="6"/>
      <c r="C658" s="6"/>
      <c r="D658" s="6"/>
    </row>
    <row r="659" spans="1:4" ht="24" customHeight="1">
      <c r="A659" s="6"/>
      <c r="B659" s="6"/>
      <c r="C659" s="6"/>
      <c r="D659" s="6"/>
    </row>
    <row r="660" spans="1:4" ht="24" customHeight="1">
      <c r="A660" s="6"/>
      <c r="B660" s="6"/>
      <c r="C660" s="6"/>
      <c r="D660" s="6"/>
    </row>
    <row r="661" spans="1:4" ht="24" customHeight="1">
      <c r="A661" s="6"/>
      <c r="B661" s="6"/>
      <c r="C661" s="6"/>
      <c r="D661" s="6"/>
    </row>
    <row r="662" spans="1:4" ht="24" customHeight="1">
      <c r="A662" s="6"/>
      <c r="B662" s="6"/>
      <c r="C662" s="6"/>
      <c r="D662" s="6"/>
    </row>
    <row r="663" spans="1:4" ht="24" customHeight="1">
      <c r="A663" s="6"/>
      <c r="B663" s="6"/>
      <c r="C663" s="6"/>
      <c r="D663" s="6"/>
    </row>
    <row r="664" spans="1:4" ht="24" customHeight="1">
      <c r="A664" s="6"/>
      <c r="B664" s="6"/>
      <c r="C664" s="6"/>
      <c r="D664" s="6"/>
    </row>
    <row r="665" spans="1:4" ht="24" customHeight="1">
      <c r="A665" s="6"/>
      <c r="B665" s="6"/>
      <c r="C665" s="6"/>
      <c r="D665" s="36" t="s">
        <v>1216</v>
      </c>
    </row>
    <row r="666" spans="1:4" ht="24" customHeight="1">
      <c r="A666" s="6"/>
      <c r="B666" s="6"/>
      <c r="C666" s="6"/>
      <c r="D666" s="36" t="s">
        <v>598</v>
      </c>
    </row>
    <row r="667" spans="1:4" ht="24" customHeight="1">
      <c r="A667" s="6"/>
      <c r="B667" s="6"/>
      <c r="C667" s="6"/>
      <c r="D667" s="6"/>
    </row>
    <row r="668" spans="1:4" ht="112.5" customHeight="1">
      <c r="A668" s="176" t="s">
        <v>1185</v>
      </c>
      <c r="B668" s="176"/>
      <c r="C668" s="176"/>
      <c r="D668" s="176"/>
    </row>
    <row r="669" spans="1:4" ht="15.75">
      <c r="A669" s="6"/>
      <c r="B669" s="36"/>
      <c r="C669" s="6"/>
      <c r="D669" s="36" t="s">
        <v>537</v>
      </c>
    </row>
    <row r="670" spans="1:4" ht="31.5">
      <c r="A670" s="143" t="s">
        <v>50</v>
      </c>
      <c r="B670" s="143" t="s">
        <v>434</v>
      </c>
      <c r="C670" s="143" t="s">
        <v>519</v>
      </c>
      <c r="D670" s="143" t="s">
        <v>538</v>
      </c>
    </row>
    <row r="671" spans="1:4" ht="24" customHeight="1">
      <c r="A671" s="144" t="s">
        <v>41</v>
      </c>
      <c r="B671" s="159">
        <v>148605</v>
      </c>
      <c r="C671" s="56"/>
      <c r="D671" s="56"/>
    </row>
    <row r="672" spans="1:4" ht="24" customHeight="1">
      <c r="A672" s="7" t="s">
        <v>40</v>
      </c>
      <c r="B672" s="159"/>
      <c r="C672" s="56"/>
      <c r="D672" s="56"/>
    </row>
    <row r="673" spans="1:4" ht="24" customHeight="1">
      <c r="A673" s="144" t="s">
        <v>42</v>
      </c>
      <c r="B673" s="159"/>
      <c r="C673" s="56"/>
      <c r="D673" s="56"/>
    </row>
    <row r="674" spans="1:4" ht="24" customHeight="1">
      <c r="A674" s="144" t="s">
        <v>43</v>
      </c>
      <c r="B674" s="155"/>
      <c r="C674" s="56"/>
      <c r="D674" s="56"/>
    </row>
    <row r="675" spans="1:4" ht="24" customHeight="1">
      <c r="A675" s="144" t="s">
        <v>44</v>
      </c>
      <c r="B675" s="159"/>
      <c r="C675" s="56"/>
      <c r="D675" s="56"/>
    </row>
    <row r="676" spans="1:4" ht="24" customHeight="1">
      <c r="A676" s="144" t="s">
        <v>8</v>
      </c>
      <c r="B676" s="159"/>
      <c r="C676" s="56"/>
      <c r="D676" s="56"/>
    </row>
    <row r="677" spans="1:4" ht="24" customHeight="1">
      <c r="A677" s="144" t="s">
        <v>9</v>
      </c>
      <c r="B677" s="155"/>
      <c r="C677" s="56"/>
      <c r="D677" s="56"/>
    </row>
    <row r="678" spans="1:4" ht="24" customHeight="1">
      <c r="A678" s="144" t="s">
        <v>10</v>
      </c>
      <c r="B678" s="159">
        <v>689745.59</v>
      </c>
      <c r="C678" s="56"/>
      <c r="D678" s="56"/>
    </row>
    <row r="679" spans="1:4" ht="24" customHeight="1">
      <c r="A679" s="144" t="s">
        <v>11</v>
      </c>
      <c r="B679" s="159">
        <v>732899.23</v>
      </c>
      <c r="C679" s="56"/>
      <c r="D679" s="56"/>
    </row>
    <row r="680" spans="1:4" ht="24" customHeight="1">
      <c r="A680" s="144" t="s">
        <v>12</v>
      </c>
      <c r="B680" s="116"/>
      <c r="C680" s="56"/>
      <c r="D680" s="56"/>
    </row>
    <row r="681" spans="1:4" ht="24" customHeight="1">
      <c r="A681" s="144" t="s">
        <v>114</v>
      </c>
      <c r="B681" s="116"/>
      <c r="C681" s="56"/>
      <c r="D681" s="56"/>
    </row>
    <row r="682" spans="1:4" ht="24" customHeight="1">
      <c r="A682" s="144" t="s">
        <v>115</v>
      </c>
      <c r="B682" s="116"/>
      <c r="C682" s="56"/>
      <c r="D682" s="56"/>
    </row>
    <row r="683" spans="1:4" ht="24" customHeight="1">
      <c r="A683" s="145" t="s">
        <v>116</v>
      </c>
      <c r="B683" s="49">
        <f>SUM(B671:B682)</f>
        <v>1571249.8199999998</v>
      </c>
      <c r="C683" s="49"/>
      <c r="D683" s="49"/>
    </row>
    <row r="684" spans="1:4" ht="24" customHeight="1">
      <c r="A684" s="152"/>
      <c r="B684" s="153"/>
      <c r="C684" s="153"/>
      <c r="D684" s="153"/>
    </row>
    <row r="685" spans="1:4" ht="24" customHeight="1">
      <c r="A685" s="152"/>
      <c r="B685" s="153"/>
      <c r="C685" s="153"/>
      <c r="D685" s="153"/>
    </row>
    <row r="686" spans="1:4" ht="24" customHeight="1">
      <c r="A686" s="152"/>
      <c r="B686" s="153"/>
      <c r="C686" s="153"/>
      <c r="D686" s="153"/>
    </row>
    <row r="687" spans="1:4" ht="24" customHeight="1">
      <c r="A687" s="152"/>
      <c r="B687" s="153"/>
      <c r="C687" s="153"/>
      <c r="D687" s="153"/>
    </row>
    <row r="688" spans="1:4" ht="24" customHeight="1">
      <c r="A688" s="152"/>
      <c r="B688" s="153"/>
      <c r="C688" s="153"/>
      <c r="D688" s="153"/>
    </row>
    <row r="689" spans="1:4" ht="24" customHeight="1">
      <c r="A689" s="152"/>
      <c r="B689" s="153"/>
      <c r="C689" s="153"/>
      <c r="D689" s="153"/>
    </row>
    <row r="690" spans="1:4" ht="24" customHeight="1">
      <c r="A690" s="6"/>
      <c r="B690" s="6"/>
      <c r="C690" s="6"/>
      <c r="D690" s="6"/>
    </row>
    <row r="691" spans="1:4" ht="24" customHeight="1">
      <c r="A691" s="6"/>
      <c r="B691" s="6"/>
      <c r="C691" s="6"/>
      <c r="D691" s="6"/>
    </row>
    <row r="692" spans="1:4" ht="24" customHeight="1">
      <c r="A692" s="6"/>
      <c r="B692" s="6"/>
      <c r="C692" s="6"/>
      <c r="D692" s="36" t="s">
        <v>1217</v>
      </c>
    </row>
    <row r="693" spans="1:4" ht="24" customHeight="1">
      <c r="A693" s="6"/>
      <c r="B693" s="6"/>
      <c r="C693" s="6"/>
      <c r="D693" s="36" t="s">
        <v>598</v>
      </c>
    </row>
    <row r="694" spans="1:4" ht="24" customHeight="1">
      <c r="A694" s="6"/>
      <c r="B694" s="6"/>
      <c r="C694" s="6"/>
      <c r="D694" s="6"/>
    </row>
    <row r="695" spans="1:4" ht="135" customHeight="1">
      <c r="A695" s="176" t="s">
        <v>1186</v>
      </c>
      <c r="B695" s="176"/>
      <c r="C695" s="176"/>
      <c r="D695" s="176"/>
    </row>
    <row r="696" spans="1:4" ht="15.75">
      <c r="A696" s="6"/>
      <c r="B696" s="36"/>
      <c r="C696" s="6"/>
      <c r="D696" s="36" t="s">
        <v>537</v>
      </c>
    </row>
    <row r="697" spans="1:4" ht="31.5">
      <c r="A697" s="143" t="s">
        <v>50</v>
      </c>
      <c r="B697" s="143" t="s">
        <v>434</v>
      </c>
      <c r="C697" s="143" t="s">
        <v>519</v>
      </c>
      <c r="D697" s="143" t="s">
        <v>538</v>
      </c>
    </row>
    <row r="698" spans="1:4" ht="24" customHeight="1">
      <c r="A698" s="144" t="s">
        <v>41</v>
      </c>
      <c r="B698" s="155">
        <v>92836201.730000004</v>
      </c>
      <c r="C698" s="56"/>
      <c r="D698" s="56"/>
    </row>
    <row r="699" spans="1:4" ht="24" customHeight="1">
      <c r="A699" s="7" t="s">
        <v>40</v>
      </c>
      <c r="B699" s="156"/>
      <c r="C699" s="56"/>
      <c r="D699" s="56"/>
    </row>
    <row r="700" spans="1:4" ht="24" customHeight="1">
      <c r="A700" s="144" t="s">
        <v>42</v>
      </c>
      <c r="B700" s="156"/>
      <c r="C700" s="56"/>
      <c r="D700" s="56"/>
    </row>
    <row r="701" spans="1:4" ht="24" customHeight="1">
      <c r="A701" s="144" t="s">
        <v>43</v>
      </c>
      <c r="B701" s="155"/>
      <c r="C701" s="56"/>
      <c r="D701" s="56"/>
    </row>
    <row r="702" spans="1:4" ht="24" customHeight="1">
      <c r="A702" s="144" t="s">
        <v>44</v>
      </c>
      <c r="B702" s="156"/>
      <c r="C702" s="56"/>
      <c r="D702" s="56"/>
    </row>
    <row r="703" spans="1:4" ht="24" customHeight="1">
      <c r="A703" s="144" t="s">
        <v>8</v>
      </c>
      <c r="B703" s="156"/>
      <c r="C703" s="56"/>
      <c r="D703" s="56"/>
    </row>
    <row r="704" spans="1:4" ht="24" customHeight="1">
      <c r="A704" s="144" t="s">
        <v>9</v>
      </c>
      <c r="B704" s="155"/>
      <c r="C704" s="56"/>
      <c r="D704" s="56"/>
    </row>
    <row r="705" spans="1:4" ht="24" customHeight="1">
      <c r="A705" s="144" t="s">
        <v>10</v>
      </c>
      <c r="B705" s="159"/>
      <c r="C705" s="56"/>
      <c r="D705" s="56"/>
    </row>
    <row r="706" spans="1:4" ht="24" customHeight="1">
      <c r="A706" s="144" t="s">
        <v>11</v>
      </c>
      <c r="B706" s="159">
        <v>7330963.3700000001</v>
      </c>
      <c r="C706" s="56"/>
      <c r="D706" s="56"/>
    </row>
    <row r="707" spans="1:4" ht="24" customHeight="1">
      <c r="A707" s="144" t="s">
        <v>12</v>
      </c>
      <c r="B707" s="156"/>
      <c r="C707" s="56"/>
      <c r="D707" s="56"/>
    </row>
    <row r="708" spans="1:4" ht="24" customHeight="1">
      <c r="A708" s="144" t="s">
        <v>114</v>
      </c>
      <c r="B708" s="116"/>
      <c r="C708" s="56"/>
      <c r="D708" s="56"/>
    </row>
    <row r="709" spans="1:4" ht="24" customHeight="1">
      <c r="A709" s="144" t="s">
        <v>115</v>
      </c>
      <c r="B709" s="116"/>
      <c r="C709" s="56"/>
      <c r="D709" s="56"/>
    </row>
    <row r="710" spans="1:4" ht="24" customHeight="1">
      <c r="A710" s="145" t="s">
        <v>116</v>
      </c>
      <c r="B710" s="49">
        <f>SUM(B698:B709)</f>
        <v>100167165.10000001</v>
      </c>
      <c r="C710" s="49"/>
      <c r="D710" s="49"/>
    </row>
    <row r="711" spans="1:4" ht="24" customHeight="1">
      <c r="A711" s="6"/>
      <c r="B711" s="6"/>
      <c r="C711" s="6"/>
      <c r="D711" s="6"/>
    </row>
    <row r="712" spans="1:4" ht="24" customHeight="1">
      <c r="A712" s="6"/>
      <c r="B712" s="6"/>
      <c r="C712" s="6"/>
      <c r="D712" s="6"/>
    </row>
    <row r="713" spans="1:4" ht="24" customHeight="1">
      <c r="A713" s="6"/>
      <c r="B713" s="6"/>
      <c r="C713" s="6"/>
      <c r="D713" s="6"/>
    </row>
    <row r="714" spans="1:4" ht="24" customHeight="1">
      <c r="A714" s="6"/>
      <c r="B714" s="6"/>
      <c r="C714" s="6"/>
      <c r="D714" s="6"/>
    </row>
    <row r="715" spans="1:4" ht="24" customHeight="1">
      <c r="A715" s="6"/>
      <c r="B715" s="6"/>
      <c r="C715" s="6"/>
      <c r="D715" s="6"/>
    </row>
    <row r="716" spans="1:4" ht="24" customHeight="1">
      <c r="A716" s="6"/>
      <c r="B716" s="6"/>
      <c r="C716" s="6"/>
      <c r="D716" s="6"/>
    </row>
    <row r="717" spans="1:4" ht="24" customHeight="1">
      <c r="A717" s="6"/>
      <c r="B717" s="6"/>
      <c r="C717" s="6"/>
      <c r="D717" s="6"/>
    </row>
    <row r="718" spans="1:4" ht="24" customHeight="1">
      <c r="A718" s="6"/>
      <c r="B718" s="6"/>
      <c r="C718" s="6"/>
      <c r="D718" s="36" t="s">
        <v>1218</v>
      </c>
    </row>
    <row r="719" spans="1:4" ht="24" customHeight="1">
      <c r="A719" s="6"/>
      <c r="B719" s="6"/>
      <c r="C719" s="6"/>
      <c r="D719" s="36" t="s">
        <v>598</v>
      </c>
    </row>
    <row r="720" spans="1:4" ht="24" customHeight="1">
      <c r="A720" s="6"/>
      <c r="B720" s="6"/>
      <c r="C720" s="6"/>
      <c r="D720" s="6"/>
    </row>
    <row r="721" spans="1:4" ht="118.5" customHeight="1">
      <c r="A721" s="176" t="s">
        <v>1183</v>
      </c>
      <c r="B721" s="176"/>
      <c r="C721" s="176"/>
      <c r="D721" s="176"/>
    </row>
    <row r="722" spans="1:4" ht="15.75">
      <c r="A722" s="6"/>
      <c r="B722" s="36"/>
      <c r="C722" s="6"/>
      <c r="D722" s="36" t="s">
        <v>537</v>
      </c>
    </row>
    <row r="723" spans="1:4" ht="31.5">
      <c r="A723" s="143" t="s">
        <v>50</v>
      </c>
      <c r="B723" s="143" t="s">
        <v>434</v>
      </c>
      <c r="C723" s="143" t="s">
        <v>519</v>
      </c>
      <c r="D723" s="143" t="s">
        <v>538</v>
      </c>
    </row>
    <row r="724" spans="1:4" ht="24" customHeight="1">
      <c r="A724" s="144" t="s">
        <v>41</v>
      </c>
      <c r="B724" s="159">
        <v>216540</v>
      </c>
      <c r="C724" s="56"/>
      <c r="D724" s="56"/>
    </row>
    <row r="725" spans="1:4" ht="24" customHeight="1">
      <c r="A725" s="7" t="s">
        <v>40</v>
      </c>
      <c r="B725" s="159"/>
      <c r="C725" s="56"/>
      <c r="D725" s="56"/>
    </row>
    <row r="726" spans="1:4" ht="24" customHeight="1">
      <c r="A726" s="144" t="s">
        <v>42</v>
      </c>
      <c r="B726" s="159">
        <v>50526</v>
      </c>
      <c r="C726" s="56"/>
      <c r="D726" s="56"/>
    </row>
    <row r="727" spans="1:4" ht="24" customHeight="1">
      <c r="A727" s="144" t="s">
        <v>43</v>
      </c>
      <c r="B727" s="159">
        <v>173232</v>
      </c>
      <c r="C727" s="56"/>
      <c r="D727" s="56"/>
    </row>
    <row r="728" spans="1:4" ht="24" customHeight="1">
      <c r="A728" s="144" t="s">
        <v>44</v>
      </c>
      <c r="B728" s="159">
        <v>259848</v>
      </c>
      <c r="C728" s="56"/>
      <c r="D728" s="56"/>
    </row>
    <row r="729" spans="1:4" ht="24" customHeight="1">
      <c r="A729" s="144" t="s">
        <v>8</v>
      </c>
      <c r="B729" s="159">
        <v>86616</v>
      </c>
      <c r="C729" s="56"/>
      <c r="D729" s="56"/>
    </row>
    <row r="730" spans="1:4" ht="24" customHeight="1">
      <c r="A730" s="144" t="s">
        <v>9</v>
      </c>
      <c r="B730" s="159">
        <v>173232</v>
      </c>
      <c r="C730" s="56"/>
      <c r="D730" s="56"/>
    </row>
    <row r="731" spans="1:4" ht="24" customHeight="1">
      <c r="A731" s="144" t="s">
        <v>10</v>
      </c>
      <c r="B731" s="159">
        <v>86616</v>
      </c>
      <c r="C731" s="56"/>
      <c r="D731" s="56"/>
    </row>
    <row r="732" spans="1:4" ht="24" customHeight="1">
      <c r="A732" s="144" t="s">
        <v>11</v>
      </c>
      <c r="B732" s="159">
        <v>346464</v>
      </c>
      <c r="C732" s="56"/>
      <c r="D732" s="56"/>
    </row>
    <row r="733" spans="1:4" ht="24" customHeight="1">
      <c r="A733" s="144" t="s">
        <v>12</v>
      </c>
      <c r="B733" s="159">
        <v>259848</v>
      </c>
      <c r="C733" s="56"/>
      <c r="D733" s="56"/>
    </row>
    <row r="734" spans="1:4" ht="24" customHeight="1">
      <c r="A734" s="144" t="s">
        <v>114</v>
      </c>
      <c r="B734" s="159">
        <v>129924</v>
      </c>
      <c r="C734" s="56"/>
      <c r="D734" s="56"/>
    </row>
    <row r="735" spans="1:4" ht="24" customHeight="1">
      <c r="A735" s="144" t="s">
        <v>115</v>
      </c>
      <c r="B735" s="159">
        <v>173232</v>
      </c>
      <c r="C735" s="56"/>
      <c r="D735" s="56"/>
    </row>
    <row r="736" spans="1:4" ht="24" customHeight="1">
      <c r="A736" s="145" t="s">
        <v>116</v>
      </c>
      <c r="B736" s="49">
        <f>SUM(B724:B735)</f>
        <v>1956078</v>
      </c>
      <c r="C736" s="49"/>
      <c r="D736" s="49"/>
    </row>
    <row r="737" spans="1:4" ht="24" customHeight="1">
      <c r="A737" s="6"/>
      <c r="B737" s="6"/>
      <c r="C737" s="6"/>
      <c r="D737" s="6"/>
    </row>
    <row r="738" spans="1:4" ht="24" customHeight="1">
      <c r="A738" s="6"/>
      <c r="B738" s="6"/>
      <c r="C738" s="6"/>
      <c r="D738" s="6"/>
    </row>
    <row r="739" spans="1:4" ht="24" customHeight="1">
      <c r="A739" s="6"/>
      <c r="B739" s="6"/>
      <c r="C739" s="6"/>
      <c r="D739" s="6"/>
    </row>
    <row r="740" spans="1:4" ht="24" customHeight="1">
      <c r="A740" s="6"/>
      <c r="B740" s="6"/>
      <c r="C740" s="6"/>
      <c r="D740" s="6"/>
    </row>
    <row r="741" spans="1:4" ht="24" customHeight="1">
      <c r="A741" s="6"/>
      <c r="B741" s="6"/>
      <c r="C741" s="6"/>
      <c r="D741" s="6"/>
    </row>
    <row r="742" spans="1:4" ht="24" customHeight="1">
      <c r="A742" s="6"/>
      <c r="B742" s="6"/>
      <c r="C742" s="6"/>
      <c r="D742" s="6"/>
    </row>
    <row r="743" spans="1:4" ht="24" customHeight="1">
      <c r="A743" s="6"/>
      <c r="B743" s="6"/>
      <c r="C743" s="6"/>
      <c r="D743" s="6"/>
    </row>
    <row r="744" spans="1:4" ht="24" customHeight="1">
      <c r="A744" s="6"/>
      <c r="B744" s="6"/>
      <c r="C744" s="6"/>
      <c r="D744" s="6"/>
    </row>
    <row r="745" spans="1:4" ht="24" customHeight="1">
      <c r="A745" s="6"/>
      <c r="B745" s="6"/>
      <c r="C745" s="6"/>
      <c r="D745" s="36" t="s">
        <v>1219</v>
      </c>
    </row>
    <row r="746" spans="1:4" ht="24" customHeight="1">
      <c r="A746" s="6"/>
      <c r="B746" s="6"/>
      <c r="C746" s="6"/>
      <c r="D746" s="36" t="s">
        <v>598</v>
      </c>
    </row>
    <row r="747" spans="1:4" ht="24" customHeight="1">
      <c r="A747" s="6"/>
      <c r="B747" s="6"/>
      <c r="C747" s="6"/>
      <c r="D747" s="6"/>
    </row>
    <row r="748" spans="1:4" ht="65.25" customHeight="1">
      <c r="A748" s="176" t="s">
        <v>1201</v>
      </c>
      <c r="B748" s="176"/>
      <c r="C748" s="176"/>
      <c r="D748" s="176"/>
    </row>
    <row r="749" spans="1:4" ht="15.75">
      <c r="A749" s="6"/>
      <c r="B749" s="36"/>
      <c r="C749" s="6"/>
      <c r="D749" s="36" t="s">
        <v>537</v>
      </c>
    </row>
    <row r="750" spans="1:4" ht="31.5">
      <c r="A750" s="143" t="s">
        <v>50</v>
      </c>
      <c r="B750" s="143" t="s">
        <v>434</v>
      </c>
      <c r="C750" s="143" t="s">
        <v>519</v>
      </c>
      <c r="D750" s="143" t="s">
        <v>538</v>
      </c>
    </row>
    <row r="751" spans="1:4" ht="24" customHeight="1">
      <c r="A751" s="144" t="s">
        <v>41</v>
      </c>
      <c r="B751" s="159">
        <v>50000</v>
      </c>
      <c r="C751" s="56"/>
      <c r="D751" s="56"/>
    </row>
    <row r="752" spans="1:4" ht="24" customHeight="1">
      <c r="A752" s="7" t="s">
        <v>40</v>
      </c>
      <c r="B752" s="159">
        <v>100000</v>
      </c>
      <c r="C752" s="56"/>
      <c r="D752" s="56"/>
    </row>
    <row r="753" spans="1:4" ht="24" customHeight="1">
      <c r="A753" s="144" t="s">
        <v>42</v>
      </c>
      <c r="B753" s="159"/>
      <c r="C753" s="56"/>
      <c r="D753" s="56"/>
    </row>
    <row r="754" spans="1:4" ht="24" customHeight="1">
      <c r="A754" s="144" t="s">
        <v>43</v>
      </c>
      <c r="B754" s="155"/>
      <c r="C754" s="56"/>
      <c r="D754" s="56"/>
    </row>
    <row r="755" spans="1:4" ht="24" customHeight="1">
      <c r="A755" s="144" t="s">
        <v>44</v>
      </c>
      <c r="B755" s="159">
        <v>170000</v>
      </c>
      <c r="C755" s="56"/>
      <c r="D755" s="56"/>
    </row>
    <row r="756" spans="1:4" ht="24" customHeight="1">
      <c r="A756" s="144" t="s">
        <v>8</v>
      </c>
      <c r="B756" s="156"/>
      <c r="C756" s="56"/>
      <c r="D756" s="56"/>
    </row>
    <row r="757" spans="1:4" ht="24" customHeight="1">
      <c r="A757" s="144" t="s">
        <v>9</v>
      </c>
      <c r="B757" s="155"/>
      <c r="C757" s="56"/>
      <c r="D757" s="56"/>
    </row>
    <row r="758" spans="1:4" ht="24" customHeight="1">
      <c r="A758" s="144" t="s">
        <v>10</v>
      </c>
      <c r="B758" s="156"/>
      <c r="C758" s="56"/>
      <c r="D758" s="56"/>
    </row>
    <row r="759" spans="1:4" ht="24" customHeight="1">
      <c r="A759" s="144" t="s">
        <v>11</v>
      </c>
      <c r="B759" s="156"/>
      <c r="C759" s="56"/>
      <c r="D759" s="56"/>
    </row>
    <row r="760" spans="1:4" ht="24" customHeight="1">
      <c r="A760" s="144" t="s">
        <v>12</v>
      </c>
      <c r="B760" s="156">
        <v>120000</v>
      </c>
      <c r="C760" s="56"/>
      <c r="D760" s="56"/>
    </row>
    <row r="761" spans="1:4" ht="24" customHeight="1">
      <c r="A761" s="144" t="s">
        <v>114</v>
      </c>
      <c r="B761" s="156"/>
      <c r="C761" s="56"/>
      <c r="D761" s="56"/>
    </row>
    <row r="762" spans="1:4" ht="24" customHeight="1">
      <c r="A762" s="144" t="s">
        <v>115</v>
      </c>
      <c r="B762" s="116"/>
      <c r="C762" s="56"/>
      <c r="D762" s="56"/>
    </row>
    <row r="763" spans="1:4" ht="24" customHeight="1">
      <c r="A763" s="145" t="s">
        <v>116</v>
      </c>
      <c r="B763" s="49">
        <f>SUM(B751:B762)</f>
        <v>440000</v>
      </c>
      <c r="C763" s="49"/>
      <c r="D763" s="49"/>
    </row>
    <row r="764" spans="1:4" ht="15.75">
      <c r="A764" s="6"/>
      <c r="B764" s="6"/>
      <c r="C764" s="6"/>
      <c r="D764" s="6"/>
    </row>
    <row r="765" spans="1:4" ht="15.75">
      <c r="A765" s="6"/>
      <c r="B765" s="6"/>
      <c r="C765" s="6"/>
      <c r="D765" s="6"/>
    </row>
    <row r="766" spans="1:4" ht="15.75">
      <c r="A766" s="6"/>
      <c r="B766" s="6"/>
      <c r="C766" s="6"/>
      <c r="D766" s="6"/>
    </row>
    <row r="767" spans="1:4" ht="15.75">
      <c r="A767" s="6"/>
      <c r="B767" s="6"/>
      <c r="C767" s="6"/>
      <c r="D767" s="6"/>
    </row>
    <row r="768" spans="1:4" ht="15.75">
      <c r="A768" s="6"/>
      <c r="B768" s="6"/>
      <c r="C768" s="6"/>
      <c r="D768" s="6"/>
    </row>
    <row r="769" spans="1:4" ht="15.75">
      <c r="A769" s="6"/>
      <c r="B769" s="6"/>
      <c r="C769" s="6"/>
      <c r="D769" s="6"/>
    </row>
    <row r="770" spans="1:4" ht="15.75">
      <c r="A770" s="6"/>
      <c r="B770" s="6"/>
      <c r="C770" s="6"/>
      <c r="D770" s="6"/>
    </row>
    <row r="771" spans="1:4" ht="15.75">
      <c r="A771" s="6"/>
      <c r="B771" s="6"/>
      <c r="C771" s="6"/>
      <c r="D771" s="6"/>
    </row>
    <row r="772" spans="1:4" ht="15.75">
      <c r="A772" s="6"/>
      <c r="B772" s="6"/>
      <c r="C772" s="6"/>
      <c r="D772" s="6"/>
    </row>
    <row r="773" spans="1:4" ht="15.75">
      <c r="A773" s="6"/>
      <c r="B773" s="6"/>
      <c r="C773" s="6"/>
      <c r="D773" s="6"/>
    </row>
    <row r="774" spans="1:4" ht="15.75">
      <c r="A774" s="6"/>
      <c r="B774" s="6"/>
      <c r="C774" s="6"/>
      <c r="D774" s="6"/>
    </row>
    <row r="775" spans="1:4" ht="15.75">
      <c r="A775" s="6"/>
      <c r="B775" s="6"/>
      <c r="C775" s="6"/>
      <c r="D775" s="6"/>
    </row>
    <row r="776" spans="1:4" ht="15.75">
      <c r="A776" s="6"/>
      <c r="B776" s="6"/>
      <c r="C776" s="6"/>
      <c r="D776" s="6"/>
    </row>
    <row r="777" spans="1:4" ht="15.75">
      <c r="A777" s="6"/>
      <c r="B777" s="6"/>
      <c r="C777" s="6"/>
      <c r="D777" s="6"/>
    </row>
    <row r="778" spans="1:4" ht="15.75">
      <c r="A778" s="6"/>
      <c r="B778" s="6"/>
      <c r="C778" s="6"/>
      <c r="D778" s="6"/>
    </row>
    <row r="779" spans="1:4" ht="15.75">
      <c r="A779" s="6"/>
      <c r="B779" s="6"/>
      <c r="C779" s="6"/>
      <c r="D779" s="6"/>
    </row>
    <row r="780" spans="1:4" ht="15.75">
      <c r="A780" s="6"/>
      <c r="B780" s="6"/>
      <c r="C780" s="6"/>
      <c r="D780" s="36" t="s">
        <v>1237</v>
      </c>
    </row>
    <row r="781" spans="1:4" ht="15.75">
      <c r="A781" s="6"/>
      <c r="B781" s="6"/>
      <c r="C781" s="6"/>
      <c r="D781" s="36" t="s">
        <v>598</v>
      </c>
    </row>
    <row r="782" spans="1:4" ht="15.75">
      <c r="A782" s="6"/>
      <c r="B782" s="6"/>
      <c r="C782" s="6"/>
      <c r="D782" s="6"/>
    </row>
    <row r="783" spans="1:4" ht="78" customHeight="1">
      <c r="A783" s="176" t="s">
        <v>1238</v>
      </c>
      <c r="B783" s="176"/>
      <c r="C783" s="176"/>
      <c r="D783" s="176"/>
    </row>
    <row r="784" spans="1:4" ht="15.75">
      <c r="A784" s="6"/>
      <c r="B784" s="36"/>
      <c r="C784" s="6"/>
      <c r="D784" s="36" t="s">
        <v>537</v>
      </c>
    </row>
    <row r="785" spans="1:4" ht="31.5">
      <c r="A785" s="143" t="s">
        <v>50</v>
      </c>
      <c r="B785" s="143" t="s">
        <v>434</v>
      </c>
      <c r="C785" s="143" t="s">
        <v>519</v>
      </c>
      <c r="D785" s="143" t="s">
        <v>538</v>
      </c>
    </row>
    <row r="786" spans="1:4" ht="24" customHeight="1">
      <c r="A786" s="144" t="s">
        <v>41</v>
      </c>
      <c r="B786" s="156">
        <v>15000</v>
      </c>
      <c r="C786" s="56"/>
      <c r="D786" s="56"/>
    </row>
    <row r="787" spans="1:4" ht="24" customHeight="1">
      <c r="A787" s="7" t="s">
        <v>40</v>
      </c>
      <c r="B787" s="156"/>
      <c r="C787" s="56"/>
      <c r="D787" s="56"/>
    </row>
    <row r="788" spans="1:4" ht="24" customHeight="1">
      <c r="A788" s="144" t="s">
        <v>42</v>
      </c>
      <c r="B788" s="156">
        <v>30000</v>
      </c>
      <c r="C788" s="56"/>
      <c r="D788" s="56"/>
    </row>
    <row r="789" spans="1:4" ht="24" customHeight="1">
      <c r="A789" s="144" t="s">
        <v>43</v>
      </c>
      <c r="B789" s="56"/>
      <c r="C789" s="56"/>
      <c r="D789" s="56"/>
    </row>
    <row r="790" spans="1:4" ht="24" customHeight="1">
      <c r="A790" s="144" t="s">
        <v>44</v>
      </c>
      <c r="B790" s="163"/>
      <c r="C790" s="56"/>
      <c r="D790" s="56"/>
    </row>
    <row r="791" spans="1:4" ht="24" customHeight="1">
      <c r="A791" s="144" t="s">
        <v>8</v>
      </c>
      <c r="B791" s="156"/>
      <c r="C791" s="56"/>
      <c r="D791" s="56"/>
    </row>
    <row r="792" spans="1:4" ht="24" customHeight="1">
      <c r="A792" s="144" t="s">
        <v>9</v>
      </c>
      <c r="B792" s="155"/>
      <c r="C792" s="56"/>
      <c r="D792" s="56"/>
    </row>
    <row r="793" spans="1:4" ht="24" customHeight="1">
      <c r="A793" s="144" t="s">
        <v>10</v>
      </c>
      <c r="B793" s="156"/>
      <c r="C793" s="56"/>
      <c r="D793" s="56"/>
    </row>
    <row r="794" spans="1:4" ht="24" customHeight="1">
      <c r="A794" s="144" t="s">
        <v>11</v>
      </c>
      <c r="B794" s="156"/>
      <c r="C794" s="56"/>
      <c r="D794" s="56"/>
    </row>
    <row r="795" spans="1:4" ht="24" customHeight="1">
      <c r="A795" s="144" t="s">
        <v>12</v>
      </c>
      <c r="B795" s="156"/>
      <c r="C795" s="56"/>
      <c r="D795" s="56"/>
    </row>
    <row r="796" spans="1:4" ht="24" customHeight="1">
      <c r="A796" s="144" t="s">
        <v>114</v>
      </c>
      <c r="B796" s="156"/>
      <c r="C796" s="56"/>
      <c r="D796" s="56"/>
    </row>
    <row r="797" spans="1:4" ht="24" customHeight="1">
      <c r="A797" s="144" t="s">
        <v>115</v>
      </c>
      <c r="B797" s="116"/>
      <c r="C797" s="56"/>
      <c r="D797" s="56"/>
    </row>
    <row r="798" spans="1:4" ht="24" customHeight="1">
      <c r="A798" s="145" t="s">
        <v>116</v>
      </c>
      <c r="B798" s="49">
        <f>SUM(B786:B797)</f>
        <v>45000</v>
      </c>
      <c r="C798" s="49"/>
      <c r="D798" s="49"/>
    </row>
    <row r="799" spans="1:4" ht="15.75">
      <c r="A799" s="6"/>
      <c r="B799" s="6"/>
      <c r="C799" s="6"/>
      <c r="D799" s="6"/>
    </row>
    <row r="800" spans="1:4" ht="15.75">
      <c r="A800" s="6"/>
      <c r="B800" s="6"/>
      <c r="C800" s="6"/>
      <c r="D800" s="6"/>
    </row>
    <row r="801" spans="1:4" ht="15.75">
      <c r="A801" s="6"/>
      <c r="B801" s="6"/>
      <c r="C801" s="6"/>
      <c r="D801" s="6"/>
    </row>
    <row r="802" spans="1:4" ht="15.75">
      <c r="A802" s="6"/>
      <c r="B802" s="6"/>
      <c r="C802" s="6"/>
      <c r="D802" s="6"/>
    </row>
    <row r="803" spans="1:4" ht="15.75">
      <c r="A803" s="6"/>
      <c r="B803" s="6"/>
      <c r="C803" s="6"/>
      <c r="D803" s="6"/>
    </row>
    <row r="804" spans="1:4" ht="15.75">
      <c r="A804" s="6"/>
      <c r="B804" s="6"/>
      <c r="C804" s="6"/>
      <c r="D804" s="6"/>
    </row>
    <row r="805" spans="1:4" ht="15.75">
      <c r="A805" s="6"/>
      <c r="B805" s="6"/>
      <c r="C805" s="6"/>
      <c r="D805" s="6"/>
    </row>
    <row r="806" spans="1:4" ht="15.75">
      <c r="A806" s="6"/>
      <c r="B806" s="6"/>
      <c r="C806" s="6"/>
      <c r="D806" s="6"/>
    </row>
    <row r="807" spans="1:4" ht="15.75">
      <c r="A807" s="6"/>
      <c r="B807" s="6"/>
      <c r="C807" s="6"/>
      <c r="D807" s="6"/>
    </row>
    <row r="808" spans="1:4" ht="15.75">
      <c r="A808" s="6"/>
      <c r="B808" s="6"/>
      <c r="C808" s="6"/>
      <c r="D808" s="6"/>
    </row>
    <row r="809" spans="1:4" ht="15.75">
      <c r="A809" s="6"/>
      <c r="B809" s="6"/>
      <c r="C809" s="6"/>
      <c r="D809" s="6"/>
    </row>
    <row r="810" spans="1:4" ht="15.75">
      <c r="A810" s="6"/>
      <c r="B810" s="6"/>
      <c r="C810" s="6"/>
      <c r="D810" s="6"/>
    </row>
    <row r="811" spans="1:4" ht="15.75">
      <c r="A811" s="6"/>
      <c r="B811" s="6"/>
      <c r="C811" s="6"/>
      <c r="D811" s="6"/>
    </row>
    <row r="812" spans="1:4" ht="15.75">
      <c r="A812" s="6"/>
      <c r="B812" s="6"/>
      <c r="C812" s="6"/>
      <c r="D812" s="6"/>
    </row>
    <row r="813" spans="1:4" ht="15.75">
      <c r="A813" s="6"/>
      <c r="B813" s="6"/>
      <c r="C813" s="6"/>
      <c r="D813" s="6"/>
    </row>
    <row r="814" spans="1:4" ht="15.75">
      <c r="A814" s="6"/>
      <c r="B814" s="6"/>
      <c r="C814" s="6"/>
      <c r="D814" s="6"/>
    </row>
    <row r="815" spans="1:4" ht="15.75">
      <c r="A815" s="6"/>
      <c r="B815" s="6"/>
      <c r="C815" s="6"/>
      <c r="D815" s="6"/>
    </row>
    <row r="816" spans="1:4" ht="15.75">
      <c r="A816" s="6"/>
      <c r="B816" s="6"/>
      <c r="C816" s="6"/>
      <c r="D816" s="36" t="s">
        <v>1246</v>
      </c>
    </row>
    <row r="817" spans="1:4" ht="15.75">
      <c r="A817" s="6"/>
      <c r="B817" s="6"/>
      <c r="C817" s="6"/>
      <c r="D817" s="36" t="s">
        <v>598</v>
      </c>
    </row>
    <row r="818" spans="1:4" ht="15.75">
      <c r="A818" s="6"/>
      <c r="B818" s="6"/>
      <c r="C818" s="6"/>
      <c r="D818" s="6"/>
    </row>
    <row r="819" spans="1:4" ht="69" customHeight="1">
      <c r="A819" s="176" t="s">
        <v>1239</v>
      </c>
      <c r="B819" s="176"/>
      <c r="C819" s="176"/>
      <c r="D819" s="176"/>
    </row>
    <row r="820" spans="1:4" ht="15.75">
      <c r="A820" s="6"/>
      <c r="B820" s="36"/>
      <c r="C820" s="6"/>
      <c r="D820" s="36" t="s">
        <v>537</v>
      </c>
    </row>
    <row r="821" spans="1:4" ht="31.5">
      <c r="A821" s="143" t="s">
        <v>50</v>
      </c>
      <c r="B821" s="143" t="s">
        <v>434</v>
      </c>
      <c r="C821" s="143" t="s">
        <v>519</v>
      </c>
      <c r="D821" s="143" t="s">
        <v>538</v>
      </c>
    </row>
    <row r="822" spans="1:4" ht="24" customHeight="1">
      <c r="A822" s="144" t="s">
        <v>41</v>
      </c>
      <c r="B822" s="116"/>
      <c r="C822" s="56"/>
      <c r="D822" s="56"/>
    </row>
    <row r="823" spans="1:4" ht="24" customHeight="1">
      <c r="A823" s="7" t="s">
        <v>40</v>
      </c>
      <c r="B823" s="159">
        <v>40000</v>
      </c>
      <c r="C823" s="56"/>
      <c r="D823" s="56"/>
    </row>
    <row r="824" spans="1:4" ht="24" customHeight="1">
      <c r="A824" s="144" t="s">
        <v>42</v>
      </c>
      <c r="B824" s="116"/>
      <c r="C824" s="56"/>
      <c r="D824" s="56"/>
    </row>
    <row r="825" spans="1:4" ht="24" customHeight="1">
      <c r="A825" s="144" t="s">
        <v>43</v>
      </c>
      <c r="B825" s="56"/>
      <c r="C825" s="56"/>
      <c r="D825" s="56"/>
    </row>
    <row r="826" spans="1:4" ht="24" customHeight="1">
      <c r="A826" s="144" t="s">
        <v>44</v>
      </c>
      <c r="B826" s="163"/>
      <c r="C826" s="56"/>
      <c r="D826" s="56"/>
    </row>
    <row r="827" spans="1:4" ht="24" customHeight="1">
      <c r="A827" s="144" t="s">
        <v>8</v>
      </c>
      <c r="B827" s="156"/>
      <c r="C827" s="56"/>
      <c r="D827" s="56"/>
    </row>
    <row r="828" spans="1:4" ht="24" customHeight="1">
      <c r="A828" s="144" t="s">
        <v>9</v>
      </c>
      <c r="B828" s="155"/>
      <c r="C828" s="56"/>
      <c r="D828" s="56"/>
    </row>
    <row r="829" spans="1:4" ht="24" customHeight="1">
      <c r="A829" s="144" t="s">
        <v>10</v>
      </c>
      <c r="B829" s="156"/>
      <c r="C829" s="56"/>
      <c r="D829" s="56"/>
    </row>
    <row r="830" spans="1:4" ht="24" customHeight="1">
      <c r="A830" s="144" t="s">
        <v>11</v>
      </c>
      <c r="B830" s="156"/>
      <c r="C830" s="56"/>
      <c r="D830" s="56"/>
    </row>
    <row r="831" spans="1:4" ht="24" customHeight="1">
      <c r="A831" s="144" t="s">
        <v>12</v>
      </c>
      <c r="B831" s="156"/>
      <c r="C831" s="56"/>
      <c r="D831" s="56"/>
    </row>
    <row r="832" spans="1:4" ht="24" customHeight="1">
      <c r="A832" s="144" t="s">
        <v>114</v>
      </c>
      <c r="B832" s="156"/>
      <c r="C832" s="56"/>
      <c r="D832" s="56"/>
    </row>
    <row r="833" spans="1:4" ht="24" customHeight="1">
      <c r="A833" s="144" t="s">
        <v>115</v>
      </c>
      <c r="B833" s="116"/>
      <c r="C833" s="56"/>
      <c r="D833" s="56"/>
    </row>
    <row r="834" spans="1:4" ht="24" customHeight="1">
      <c r="A834" s="145" t="s">
        <v>116</v>
      </c>
      <c r="B834" s="49">
        <f>SUM(B822:B833)</f>
        <v>40000</v>
      </c>
      <c r="C834" s="49"/>
      <c r="D834" s="49"/>
    </row>
    <row r="835" spans="1:4" ht="15.75">
      <c r="A835" s="6"/>
      <c r="B835" s="6"/>
      <c r="C835" s="6"/>
      <c r="D835" s="6"/>
    </row>
    <row r="836" spans="1:4" ht="15.75">
      <c r="A836" s="6"/>
      <c r="B836" s="6"/>
      <c r="C836" s="6"/>
      <c r="D836" s="6"/>
    </row>
    <row r="837" spans="1:4" ht="15.75">
      <c r="A837" s="6"/>
      <c r="B837" s="6"/>
      <c r="C837" s="6"/>
      <c r="D837" s="6"/>
    </row>
    <row r="838" spans="1:4" ht="15.75">
      <c r="A838" s="6"/>
      <c r="B838" s="6"/>
      <c r="C838" s="6"/>
      <c r="D838" s="6"/>
    </row>
    <row r="839" spans="1:4" ht="15.75">
      <c r="A839" s="6"/>
      <c r="B839" s="6"/>
      <c r="C839" s="6"/>
      <c r="D839" s="6"/>
    </row>
    <row r="840" spans="1:4" ht="15.75">
      <c r="A840" s="6"/>
      <c r="B840" s="6"/>
      <c r="C840" s="6"/>
      <c r="D840" s="6"/>
    </row>
    <row r="841" spans="1:4" ht="15.75">
      <c r="A841" s="6"/>
      <c r="B841" s="6"/>
      <c r="C841" s="6"/>
      <c r="D841" s="6"/>
    </row>
    <row r="842" spans="1:4" ht="15.75">
      <c r="A842" s="6"/>
      <c r="B842" s="6"/>
      <c r="C842" s="6"/>
      <c r="D842" s="6"/>
    </row>
    <row r="843" spans="1:4" ht="15.75">
      <c r="A843" s="6"/>
      <c r="B843" s="6"/>
      <c r="C843" s="6"/>
      <c r="D843" s="6"/>
    </row>
    <row r="844" spans="1:4" ht="15.75">
      <c r="A844" s="6"/>
      <c r="B844" s="6"/>
      <c r="C844" s="6"/>
      <c r="D844" s="6"/>
    </row>
    <row r="845" spans="1:4" ht="15.75">
      <c r="A845" s="6"/>
      <c r="B845" s="6"/>
      <c r="C845" s="6"/>
      <c r="D845" s="6"/>
    </row>
    <row r="846" spans="1:4" ht="15.75">
      <c r="A846" s="6"/>
      <c r="B846" s="6"/>
      <c r="C846" s="6"/>
      <c r="D846" s="6"/>
    </row>
    <row r="847" spans="1:4" ht="15.75">
      <c r="A847" s="6"/>
      <c r="B847" s="6"/>
      <c r="C847" s="6"/>
      <c r="D847" s="6"/>
    </row>
    <row r="848" spans="1:4" ht="15.75">
      <c r="A848" s="6"/>
      <c r="B848" s="6"/>
      <c r="C848" s="6"/>
      <c r="D848" s="6"/>
    </row>
    <row r="849" spans="1:4" ht="15.75">
      <c r="A849" s="6"/>
      <c r="B849" s="6"/>
      <c r="C849" s="6"/>
      <c r="D849" s="6"/>
    </row>
    <row r="850" spans="1:4" ht="15.75">
      <c r="A850" s="6"/>
      <c r="B850" s="6"/>
      <c r="C850" s="6"/>
      <c r="D850" s="6"/>
    </row>
    <row r="851" spans="1:4" ht="15.75">
      <c r="A851" s="6"/>
      <c r="B851" s="6"/>
      <c r="C851" s="6"/>
      <c r="D851" s="6"/>
    </row>
    <row r="852" spans="1:4" ht="15.75">
      <c r="A852" s="6"/>
      <c r="B852" s="6"/>
      <c r="C852" s="6"/>
      <c r="D852" s="36" t="s">
        <v>1247</v>
      </c>
    </row>
    <row r="853" spans="1:4" ht="15.75">
      <c r="A853" s="6"/>
      <c r="B853" s="6"/>
      <c r="C853" s="6"/>
      <c r="D853" s="36" t="s">
        <v>598</v>
      </c>
    </row>
    <row r="854" spans="1:4" ht="15.75">
      <c r="A854" s="6"/>
      <c r="B854" s="6"/>
      <c r="C854" s="6"/>
      <c r="D854" s="6"/>
    </row>
    <row r="855" spans="1:4" ht="90" customHeight="1">
      <c r="A855" s="176" t="s">
        <v>1240</v>
      </c>
      <c r="B855" s="176"/>
      <c r="C855" s="176"/>
      <c r="D855" s="176"/>
    </row>
    <row r="856" spans="1:4" ht="15.75">
      <c r="A856" s="6"/>
      <c r="B856" s="36"/>
      <c r="C856" s="6"/>
      <c r="D856" s="36" t="s">
        <v>537</v>
      </c>
    </row>
    <row r="857" spans="1:4" ht="31.5">
      <c r="A857" s="143" t="s">
        <v>50</v>
      </c>
      <c r="B857" s="143" t="s">
        <v>434</v>
      </c>
      <c r="C857" s="143" t="s">
        <v>519</v>
      </c>
      <c r="D857" s="143" t="s">
        <v>538</v>
      </c>
    </row>
    <row r="858" spans="1:4" ht="24" customHeight="1">
      <c r="A858" s="144" t="s">
        <v>41</v>
      </c>
      <c r="B858" s="116"/>
      <c r="C858" s="56"/>
      <c r="D858" s="56"/>
    </row>
    <row r="859" spans="1:4" ht="24" customHeight="1">
      <c r="A859" s="7" t="s">
        <v>40</v>
      </c>
      <c r="B859" s="159">
        <v>820500</v>
      </c>
      <c r="C859" s="56"/>
      <c r="D859" s="56"/>
    </row>
    <row r="860" spans="1:4" ht="24" customHeight="1">
      <c r="A860" s="144" t="s">
        <v>42</v>
      </c>
      <c r="B860" s="116"/>
      <c r="C860" s="56"/>
      <c r="D860" s="56"/>
    </row>
    <row r="861" spans="1:4" ht="24" customHeight="1">
      <c r="A861" s="144" t="s">
        <v>43</v>
      </c>
      <c r="B861" s="56"/>
      <c r="C861" s="56"/>
      <c r="D861" s="56"/>
    </row>
    <row r="862" spans="1:4" ht="24" customHeight="1">
      <c r="A862" s="144" t="s">
        <v>44</v>
      </c>
      <c r="B862" s="163"/>
      <c r="C862" s="56"/>
      <c r="D862" s="56"/>
    </row>
    <row r="863" spans="1:4" ht="24" customHeight="1">
      <c r="A863" s="144" t="s">
        <v>8</v>
      </c>
      <c r="B863" s="156"/>
      <c r="C863" s="56"/>
      <c r="D863" s="56"/>
    </row>
    <row r="864" spans="1:4" ht="24" customHeight="1">
      <c r="A864" s="144" t="s">
        <v>9</v>
      </c>
      <c r="B864" s="155"/>
      <c r="C864" s="56"/>
      <c r="D864" s="56"/>
    </row>
    <row r="865" spans="1:4" ht="24" customHeight="1">
      <c r="A865" s="144" t="s">
        <v>10</v>
      </c>
      <c r="B865" s="156"/>
      <c r="C865" s="56"/>
      <c r="D865" s="56"/>
    </row>
    <row r="866" spans="1:4" ht="24" customHeight="1">
      <c r="A866" s="144" t="s">
        <v>11</v>
      </c>
      <c r="B866" s="156"/>
      <c r="C866" s="56"/>
      <c r="D866" s="56"/>
    </row>
    <row r="867" spans="1:4" ht="24" customHeight="1">
      <c r="A867" s="144" t="s">
        <v>12</v>
      </c>
      <c r="B867" s="156"/>
      <c r="C867" s="56"/>
      <c r="D867" s="56"/>
    </row>
    <row r="868" spans="1:4" ht="24" customHeight="1">
      <c r="A868" s="144" t="s">
        <v>114</v>
      </c>
      <c r="B868" s="156"/>
      <c r="C868" s="56"/>
      <c r="D868" s="56"/>
    </row>
    <row r="869" spans="1:4" ht="24" customHeight="1">
      <c r="A869" s="144" t="s">
        <v>115</v>
      </c>
      <c r="B869" s="116"/>
      <c r="C869" s="56"/>
      <c r="D869" s="56"/>
    </row>
    <row r="870" spans="1:4" ht="24" customHeight="1">
      <c r="A870" s="145" t="s">
        <v>116</v>
      </c>
      <c r="B870" s="49">
        <f>SUM(B858:B869)</f>
        <v>820500</v>
      </c>
      <c r="C870" s="49"/>
      <c r="D870" s="49"/>
    </row>
    <row r="871" spans="1:4" ht="15.75">
      <c r="A871" s="6"/>
      <c r="B871" s="6"/>
      <c r="C871" s="6"/>
      <c r="D871" s="6"/>
    </row>
    <row r="872" spans="1:4" ht="15.75">
      <c r="A872" s="6"/>
      <c r="B872" s="6"/>
      <c r="C872" s="6"/>
      <c r="D872" s="6"/>
    </row>
    <row r="873" spans="1:4" ht="15.75">
      <c r="A873" s="6"/>
      <c r="B873" s="6"/>
      <c r="C873" s="6"/>
      <c r="D873" s="6"/>
    </row>
    <row r="874" spans="1:4" ht="15.75">
      <c r="A874" s="6"/>
      <c r="B874" s="6"/>
      <c r="C874" s="6"/>
      <c r="D874" s="6"/>
    </row>
    <row r="875" spans="1:4" ht="15.75">
      <c r="A875" s="6"/>
      <c r="B875" s="6"/>
      <c r="C875" s="6"/>
      <c r="D875" s="6"/>
    </row>
    <row r="876" spans="1:4" ht="15.75">
      <c r="A876" s="6"/>
      <c r="B876" s="6"/>
      <c r="C876" s="6"/>
      <c r="D876" s="6"/>
    </row>
    <row r="877" spans="1:4" ht="15.75">
      <c r="A877" s="6"/>
      <c r="B877" s="6"/>
      <c r="C877" s="6"/>
      <c r="D877" s="6"/>
    </row>
    <row r="878" spans="1:4" ht="15.75">
      <c r="A878" s="6"/>
      <c r="B878" s="6"/>
      <c r="C878" s="6"/>
      <c r="D878" s="6"/>
    </row>
    <row r="879" spans="1:4" ht="15.75">
      <c r="A879" s="6"/>
      <c r="B879" s="6"/>
      <c r="C879" s="6"/>
      <c r="D879" s="6"/>
    </row>
    <row r="880" spans="1:4" ht="15.75">
      <c r="A880" s="6"/>
      <c r="B880" s="6"/>
      <c r="C880" s="6"/>
      <c r="D880" s="6"/>
    </row>
    <row r="881" spans="1:4" ht="15.75">
      <c r="A881" s="6"/>
      <c r="B881" s="6"/>
      <c r="C881" s="6"/>
      <c r="D881" s="6"/>
    </row>
    <row r="882" spans="1:4" ht="15.75">
      <c r="A882" s="6"/>
      <c r="B882" s="6"/>
      <c r="C882" s="6"/>
      <c r="D882" s="6"/>
    </row>
    <row r="883" spans="1:4" ht="15.75">
      <c r="A883" s="6"/>
      <c r="B883" s="6"/>
      <c r="C883" s="6"/>
      <c r="D883" s="6"/>
    </row>
    <row r="884" spans="1:4" ht="15.75">
      <c r="A884" s="6"/>
      <c r="B884" s="6"/>
      <c r="C884" s="6"/>
      <c r="D884" s="6"/>
    </row>
    <row r="885" spans="1:4" ht="15.75">
      <c r="A885" s="6"/>
      <c r="B885" s="6"/>
      <c r="C885" s="6"/>
      <c r="D885" s="6"/>
    </row>
    <row r="886" spans="1:4" ht="15.75">
      <c r="A886" s="6"/>
      <c r="B886" s="6"/>
      <c r="C886" s="6"/>
      <c r="D886" s="6"/>
    </row>
    <row r="887" spans="1:4" ht="15.75">
      <c r="A887" s="6"/>
      <c r="B887" s="6"/>
      <c r="C887" s="6"/>
      <c r="D887" s="36" t="s">
        <v>1248</v>
      </c>
    </row>
    <row r="888" spans="1:4" ht="15.75">
      <c r="A888" s="6"/>
      <c r="B888" s="6"/>
      <c r="C888" s="6"/>
      <c r="D888" s="36" t="s">
        <v>598</v>
      </c>
    </row>
    <row r="889" spans="1:4" ht="15.75">
      <c r="A889" s="6"/>
      <c r="B889" s="6"/>
      <c r="C889" s="6"/>
      <c r="D889" s="6"/>
    </row>
    <row r="890" spans="1:4" ht="95.25" customHeight="1">
      <c r="A890" s="176" t="s">
        <v>1241</v>
      </c>
      <c r="B890" s="176"/>
      <c r="C890" s="176"/>
      <c r="D890" s="176"/>
    </row>
    <row r="891" spans="1:4" ht="15.75">
      <c r="A891" s="6"/>
      <c r="B891" s="36"/>
      <c r="C891" s="6"/>
      <c r="D891" s="36" t="s">
        <v>537</v>
      </c>
    </row>
    <row r="892" spans="1:4" ht="31.5">
      <c r="A892" s="143" t="s">
        <v>50</v>
      </c>
      <c r="B892" s="143" t="s">
        <v>434</v>
      </c>
      <c r="C892" s="143" t="s">
        <v>519</v>
      </c>
      <c r="D892" s="143" t="s">
        <v>538</v>
      </c>
    </row>
    <row r="893" spans="1:4" ht="24" customHeight="1">
      <c r="A893" s="144" t="s">
        <v>41</v>
      </c>
      <c r="B893" s="116"/>
      <c r="C893" s="56"/>
      <c r="D893" s="56"/>
    </row>
    <row r="894" spans="1:4" ht="24" customHeight="1">
      <c r="A894" s="7" t="s">
        <v>40</v>
      </c>
      <c r="B894" s="116"/>
      <c r="C894" s="56"/>
      <c r="D894" s="56"/>
    </row>
    <row r="895" spans="1:4" ht="24" customHeight="1">
      <c r="A895" s="144" t="s">
        <v>42</v>
      </c>
      <c r="B895" s="156"/>
      <c r="C895" s="56"/>
      <c r="D895" s="56"/>
    </row>
    <row r="896" spans="1:4" ht="24" customHeight="1">
      <c r="A896" s="144" t="s">
        <v>43</v>
      </c>
      <c r="B896" s="164">
        <v>111120</v>
      </c>
      <c r="C896" s="56"/>
      <c r="D896" s="56"/>
    </row>
    <row r="897" spans="1:4" ht="24" customHeight="1">
      <c r="A897" s="144" t="s">
        <v>44</v>
      </c>
      <c r="B897" s="116"/>
      <c r="C897" s="56"/>
      <c r="D897" s="56"/>
    </row>
    <row r="898" spans="1:4" ht="24" customHeight="1">
      <c r="A898" s="144" t="s">
        <v>8</v>
      </c>
      <c r="B898" s="116"/>
      <c r="C898" s="56"/>
      <c r="D898" s="56"/>
    </row>
    <row r="899" spans="1:4" ht="24" customHeight="1">
      <c r="A899" s="144" t="s">
        <v>9</v>
      </c>
      <c r="B899" s="56"/>
      <c r="C899" s="56"/>
      <c r="D899" s="56"/>
    </row>
    <row r="900" spans="1:4" ht="24" customHeight="1">
      <c r="A900" s="144" t="s">
        <v>10</v>
      </c>
      <c r="B900" s="116"/>
      <c r="C900" s="56"/>
      <c r="D900" s="56"/>
    </row>
    <row r="901" spans="1:4" ht="24" customHeight="1">
      <c r="A901" s="144" t="s">
        <v>11</v>
      </c>
      <c r="B901" s="116"/>
      <c r="C901" s="56"/>
      <c r="D901" s="56"/>
    </row>
    <row r="902" spans="1:4" ht="24" customHeight="1">
      <c r="A902" s="144" t="s">
        <v>12</v>
      </c>
      <c r="B902" s="116"/>
      <c r="C902" s="56"/>
      <c r="D902" s="56"/>
    </row>
    <row r="903" spans="1:4" ht="24" customHeight="1">
      <c r="A903" s="144" t="s">
        <v>114</v>
      </c>
      <c r="B903" s="156"/>
      <c r="C903" s="56"/>
      <c r="D903" s="56"/>
    </row>
    <row r="904" spans="1:4" ht="24" customHeight="1">
      <c r="A904" s="144" t="s">
        <v>115</v>
      </c>
      <c r="B904" s="116"/>
      <c r="C904" s="56"/>
      <c r="D904" s="56"/>
    </row>
    <row r="905" spans="1:4" ht="24" customHeight="1">
      <c r="A905" s="145" t="s">
        <v>116</v>
      </c>
      <c r="B905" s="49">
        <f>SUM(B893:B904)</f>
        <v>111120</v>
      </c>
      <c r="C905" s="49"/>
      <c r="D905" s="49"/>
    </row>
    <row r="925" spans="1:4" ht="15.75">
      <c r="A925" s="6"/>
      <c r="B925" s="6"/>
      <c r="C925" s="6"/>
      <c r="D925" s="36" t="s">
        <v>1249</v>
      </c>
    </row>
    <row r="926" spans="1:4" ht="15.75">
      <c r="A926" s="6"/>
      <c r="B926" s="6"/>
      <c r="C926" s="6"/>
      <c r="D926" s="36" t="s">
        <v>598</v>
      </c>
    </row>
    <row r="927" spans="1:4" ht="15.75">
      <c r="A927" s="6"/>
      <c r="B927" s="6"/>
      <c r="C927" s="6"/>
      <c r="D927" s="6"/>
    </row>
    <row r="928" spans="1:4" ht="72.75" customHeight="1">
      <c r="A928" s="176" t="s">
        <v>1242</v>
      </c>
      <c r="B928" s="176"/>
      <c r="C928" s="176"/>
      <c r="D928" s="176"/>
    </row>
    <row r="929" spans="1:4" ht="15.75">
      <c r="A929" s="6"/>
      <c r="B929" s="36"/>
      <c r="C929" s="6"/>
      <c r="D929" s="36" t="s">
        <v>537</v>
      </c>
    </row>
    <row r="930" spans="1:4" ht="31.5">
      <c r="A930" s="143" t="s">
        <v>50</v>
      </c>
      <c r="B930" s="143" t="s">
        <v>434</v>
      </c>
      <c r="C930" s="143" t="s">
        <v>519</v>
      </c>
      <c r="D930" s="143" t="s">
        <v>538</v>
      </c>
    </row>
    <row r="931" spans="1:4" ht="24" customHeight="1">
      <c r="A931" s="144" t="s">
        <v>41</v>
      </c>
      <c r="B931" s="156"/>
      <c r="C931" s="56"/>
      <c r="D931" s="56"/>
    </row>
    <row r="932" spans="1:4" ht="24" customHeight="1">
      <c r="A932" s="7" t="s">
        <v>40</v>
      </c>
      <c r="B932" s="156">
        <v>252000</v>
      </c>
      <c r="C932" s="56"/>
      <c r="D932" s="56"/>
    </row>
    <row r="933" spans="1:4" ht="24" customHeight="1">
      <c r="A933" s="144" t="s">
        <v>42</v>
      </c>
      <c r="B933" s="156"/>
      <c r="C933" s="56"/>
      <c r="D933" s="56"/>
    </row>
    <row r="934" spans="1:4" ht="24" customHeight="1">
      <c r="A934" s="144" t="s">
        <v>43</v>
      </c>
      <c r="B934" s="156"/>
      <c r="C934" s="56"/>
      <c r="D934" s="56"/>
    </row>
    <row r="935" spans="1:4" ht="24" customHeight="1">
      <c r="A935" s="144" t="s">
        <v>44</v>
      </c>
      <c r="B935" s="156"/>
      <c r="C935" s="56"/>
      <c r="D935" s="56"/>
    </row>
    <row r="936" spans="1:4" ht="24" customHeight="1">
      <c r="A936" s="144" t="s">
        <v>8</v>
      </c>
      <c r="B936" s="156"/>
      <c r="C936" s="56"/>
      <c r="D936" s="56"/>
    </row>
    <row r="937" spans="1:4" ht="24" customHeight="1">
      <c r="A937" s="144" t="s">
        <v>9</v>
      </c>
      <c r="B937" s="155"/>
      <c r="C937" s="56"/>
      <c r="D937" s="56"/>
    </row>
    <row r="938" spans="1:4" ht="24" customHeight="1">
      <c r="A938" s="144" t="s">
        <v>10</v>
      </c>
      <c r="B938" s="156"/>
      <c r="C938" s="56"/>
      <c r="D938" s="56"/>
    </row>
    <row r="939" spans="1:4" ht="24" customHeight="1">
      <c r="A939" s="144" t="s">
        <v>11</v>
      </c>
      <c r="B939" s="156"/>
      <c r="C939" s="56"/>
      <c r="D939" s="56"/>
    </row>
    <row r="940" spans="1:4" ht="24" customHeight="1">
      <c r="A940" s="144" t="s">
        <v>12</v>
      </c>
      <c r="B940" s="156"/>
      <c r="C940" s="56"/>
      <c r="D940" s="56"/>
    </row>
    <row r="941" spans="1:4" ht="24" customHeight="1">
      <c r="A941" s="144" t="s">
        <v>114</v>
      </c>
      <c r="B941" s="156"/>
      <c r="C941" s="56"/>
      <c r="D941" s="56"/>
    </row>
    <row r="942" spans="1:4" ht="24" customHeight="1">
      <c r="A942" s="144" t="s">
        <v>115</v>
      </c>
      <c r="B942" s="156">
        <v>129411.34</v>
      </c>
      <c r="C942" s="56"/>
      <c r="D942" s="56"/>
    </row>
    <row r="943" spans="1:4" ht="24" customHeight="1">
      <c r="A943" s="145" t="s">
        <v>116</v>
      </c>
      <c r="B943" s="49">
        <f>SUM(B931:B942)</f>
        <v>381411.33999999997</v>
      </c>
      <c r="C943" s="49"/>
      <c r="D943" s="49"/>
    </row>
    <row r="965" spans="1:4" ht="15.75">
      <c r="A965" s="6"/>
      <c r="B965" s="6"/>
      <c r="C965" s="6"/>
      <c r="D965" s="36" t="s">
        <v>1250</v>
      </c>
    </row>
    <row r="966" spans="1:4" ht="15.75">
      <c r="A966" s="6"/>
      <c r="B966" s="6"/>
      <c r="C966" s="6"/>
      <c r="D966" s="36" t="s">
        <v>598</v>
      </c>
    </row>
    <row r="967" spans="1:4" ht="15.75">
      <c r="A967" s="6"/>
      <c r="B967" s="6"/>
      <c r="C967" s="6"/>
      <c r="D967" s="6"/>
    </row>
    <row r="968" spans="1:4" ht="94.5" customHeight="1">
      <c r="A968" s="176" t="s">
        <v>1243</v>
      </c>
      <c r="B968" s="176"/>
      <c r="C968" s="176"/>
      <c r="D968" s="176"/>
    </row>
    <row r="969" spans="1:4" ht="15.75">
      <c r="A969" s="6"/>
      <c r="B969" s="36"/>
      <c r="C969" s="6"/>
      <c r="D969" s="36" t="s">
        <v>537</v>
      </c>
    </row>
    <row r="970" spans="1:4" ht="31.5">
      <c r="A970" s="143" t="s">
        <v>50</v>
      </c>
      <c r="B970" s="143" t="s">
        <v>434</v>
      </c>
      <c r="C970" s="143" t="s">
        <v>519</v>
      </c>
      <c r="D970" s="143" t="s">
        <v>538</v>
      </c>
    </row>
    <row r="971" spans="1:4" ht="24" customHeight="1">
      <c r="A971" s="144" t="s">
        <v>41</v>
      </c>
      <c r="B971" s="156"/>
      <c r="C971" s="56"/>
      <c r="D971" s="56"/>
    </row>
    <row r="972" spans="1:4" ht="24" customHeight="1">
      <c r="A972" s="7" t="s">
        <v>40</v>
      </c>
      <c r="B972" s="156"/>
      <c r="C972" s="56"/>
      <c r="D972" s="56"/>
    </row>
    <row r="973" spans="1:4" ht="24" customHeight="1">
      <c r="A973" s="144" t="s">
        <v>42</v>
      </c>
      <c r="B973" s="156"/>
      <c r="C973" s="56"/>
      <c r="D973" s="56"/>
    </row>
    <row r="974" spans="1:4" ht="24" customHeight="1">
      <c r="A974" s="144" t="s">
        <v>43</v>
      </c>
      <c r="B974" s="156">
        <v>30000</v>
      </c>
      <c r="C974" s="56"/>
      <c r="D974" s="56"/>
    </row>
    <row r="975" spans="1:4" ht="24" customHeight="1">
      <c r="A975" s="144" t="s">
        <v>44</v>
      </c>
      <c r="B975" s="156">
        <v>150000</v>
      </c>
      <c r="C975" s="56"/>
      <c r="D975" s="56"/>
    </row>
    <row r="976" spans="1:4" ht="24" customHeight="1">
      <c r="A976" s="144" t="s">
        <v>8</v>
      </c>
      <c r="B976" s="156">
        <v>71200</v>
      </c>
      <c r="C976" s="56"/>
      <c r="D976" s="56"/>
    </row>
    <row r="977" spans="1:4" ht="24" customHeight="1">
      <c r="A977" s="144" t="s">
        <v>9</v>
      </c>
      <c r="B977" s="155"/>
      <c r="C977" s="56"/>
      <c r="D977" s="56"/>
    </row>
    <row r="978" spans="1:4" ht="24" customHeight="1">
      <c r="A978" s="144" t="s">
        <v>10</v>
      </c>
      <c r="B978" s="156">
        <v>30000</v>
      </c>
      <c r="C978" s="56"/>
      <c r="D978" s="56"/>
    </row>
    <row r="979" spans="1:4" ht="24" customHeight="1">
      <c r="A979" s="144" t="s">
        <v>11</v>
      </c>
      <c r="B979" s="156">
        <v>30000</v>
      </c>
      <c r="C979" s="56"/>
      <c r="D979" s="56"/>
    </row>
    <row r="980" spans="1:4" ht="24" customHeight="1">
      <c r="A980" s="144" t="s">
        <v>12</v>
      </c>
      <c r="B980" s="156">
        <v>235412</v>
      </c>
      <c r="C980" s="56"/>
      <c r="D980" s="56"/>
    </row>
    <row r="981" spans="1:4" ht="24" customHeight="1">
      <c r="A981" s="144" t="s">
        <v>114</v>
      </c>
      <c r="B981" s="156"/>
      <c r="C981" s="56"/>
      <c r="D981" s="56"/>
    </row>
    <row r="982" spans="1:4" ht="24" customHeight="1">
      <c r="A982" s="144" t="s">
        <v>115</v>
      </c>
      <c r="B982" s="156">
        <v>30000</v>
      </c>
      <c r="C982" s="56"/>
      <c r="D982" s="56"/>
    </row>
    <row r="983" spans="1:4" ht="24" customHeight="1">
      <c r="A983" s="145" t="s">
        <v>116</v>
      </c>
      <c r="B983" s="49">
        <f>SUM(B971:B982)</f>
        <v>576612</v>
      </c>
      <c r="C983" s="49"/>
      <c r="D983" s="49"/>
    </row>
    <row r="1004" spans="1:4" ht="15.75">
      <c r="A1004" s="6"/>
      <c r="B1004" s="6"/>
      <c r="C1004" s="6"/>
      <c r="D1004" s="36" t="s">
        <v>1251</v>
      </c>
    </row>
    <row r="1005" spans="1:4" ht="15.75">
      <c r="A1005" s="6"/>
      <c r="B1005" s="6"/>
      <c r="C1005" s="6"/>
      <c r="D1005" s="36" t="s">
        <v>598</v>
      </c>
    </row>
    <row r="1006" spans="1:4" ht="15.75">
      <c r="A1006" s="6"/>
      <c r="B1006" s="6"/>
      <c r="C1006" s="6"/>
      <c r="D1006" s="6"/>
    </row>
    <row r="1007" spans="1:4" ht="88.5" customHeight="1">
      <c r="A1007" s="176" t="s">
        <v>1244</v>
      </c>
      <c r="B1007" s="176"/>
      <c r="C1007" s="176"/>
      <c r="D1007" s="176"/>
    </row>
    <row r="1008" spans="1:4" ht="15.75">
      <c r="A1008" s="6"/>
      <c r="B1008" s="36"/>
      <c r="C1008" s="6"/>
      <c r="D1008" s="36" t="s">
        <v>537</v>
      </c>
    </row>
    <row r="1009" spans="1:4" ht="31.5">
      <c r="A1009" s="143" t="s">
        <v>50</v>
      </c>
      <c r="B1009" s="143" t="s">
        <v>434</v>
      </c>
      <c r="C1009" s="143" t="s">
        <v>519</v>
      </c>
      <c r="D1009" s="143" t="s">
        <v>538</v>
      </c>
    </row>
    <row r="1010" spans="1:4" ht="24" customHeight="1">
      <c r="A1010" s="144" t="s">
        <v>41</v>
      </c>
      <c r="B1010" s="156">
        <v>595000</v>
      </c>
      <c r="C1010" s="56"/>
      <c r="D1010" s="56"/>
    </row>
    <row r="1011" spans="1:4" ht="24" customHeight="1">
      <c r="A1011" s="7" t="s">
        <v>40</v>
      </c>
      <c r="B1011" s="116"/>
      <c r="C1011" s="56"/>
      <c r="D1011" s="56"/>
    </row>
    <row r="1012" spans="1:4" ht="24" customHeight="1">
      <c r="A1012" s="144" t="s">
        <v>42</v>
      </c>
      <c r="B1012" s="116"/>
      <c r="C1012" s="56"/>
      <c r="D1012" s="56"/>
    </row>
    <row r="1013" spans="1:4" ht="24" customHeight="1">
      <c r="A1013" s="144" t="s">
        <v>43</v>
      </c>
      <c r="B1013" s="116"/>
      <c r="C1013" s="56"/>
      <c r="D1013" s="56"/>
    </row>
    <row r="1014" spans="1:4" ht="24" customHeight="1">
      <c r="A1014" s="144" t="s">
        <v>44</v>
      </c>
      <c r="B1014" s="116"/>
      <c r="C1014" s="56"/>
      <c r="D1014" s="56"/>
    </row>
    <row r="1015" spans="1:4" ht="24" customHeight="1">
      <c r="A1015" s="144" t="s">
        <v>8</v>
      </c>
      <c r="B1015" s="116"/>
      <c r="C1015" s="56"/>
      <c r="D1015" s="56"/>
    </row>
    <row r="1016" spans="1:4" ht="24" customHeight="1">
      <c r="A1016" s="144" t="s">
        <v>9</v>
      </c>
      <c r="B1016" s="56"/>
      <c r="C1016" s="56"/>
      <c r="D1016" s="56"/>
    </row>
    <row r="1017" spans="1:4" ht="24" customHeight="1">
      <c r="A1017" s="144" t="s">
        <v>10</v>
      </c>
      <c r="B1017" s="116"/>
      <c r="C1017" s="56"/>
      <c r="D1017" s="56"/>
    </row>
    <row r="1018" spans="1:4" ht="24" customHeight="1">
      <c r="A1018" s="144" t="s">
        <v>11</v>
      </c>
      <c r="B1018" s="116"/>
      <c r="C1018" s="56"/>
      <c r="D1018" s="56"/>
    </row>
    <row r="1019" spans="1:4" ht="24" customHeight="1">
      <c r="A1019" s="144" t="s">
        <v>12</v>
      </c>
      <c r="B1019" s="166"/>
      <c r="C1019" s="56"/>
      <c r="D1019" s="56"/>
    </row>
    <row r="1020" spans="1:4" ht="24" customHeight="1">
      <c r="A1020" s="144" t="s">
        <v>114</v>
      </c>
      <c r="B1020" s="156"/>
      <c r="C1020" s="56"/>
      <c r="D1020" s="56"/>
    </row>
    <row r="1021" spans="1:4" ht="24" customHeight="1">
      <c r="A1021" s="144" t="s">
        <v>115</v>
      </c>
      <c r="B1021" s="163"/>
      <c r="C1021" s="56"/>
      <c r="D1021" s="56"/>
    </row>
    <row r="1022" spans="1:4" ht="24" customHeight="1">
      <c r="A1022" s="145" t="s">
        <v>116</v>
      </c>
      <c r="B1022" s="49">
        <f>SUM(B1010:B1021)</f>
        <v>595000</v>
      </c>
      <c r="C1022" s="49"/>
      <c r="D1022" s="49"/>
    </row>
    <row r="1043" spans="1:4" ht="15.75">
      <c r="A1043" s="6"/>
      <c r="B1043" s="6"/>
      <c r="C1043" s="6"/>
      <c r="D1043" s="36" t="s">
        <v>1252</v>
      </c>
    </row>
    <row r="1044" spans="1:4" ht="15.75">
      <c r="A1044" s="6"/>
      <c r="B1044" s="6"/>
      <c r="C1044" s="6"/>
      <c r="D1044" s="36" t="s">
        <v>598</v>
      </c>
    </row>
    <row r="1045" spans="1:4" ht="15.75">
      <c r="A1045" s="6"/>
      <c r="B1045" s="6"/>
      <c r="C1045" s="6"/>
      <c r="D1045" s="6"/>
    </row>
    <row r="1046" spans="1:4" ht="150" customHeight="1">
      <c r="A1046" s="176" t="s">
        <v>1245</v>
      </c>
      <c r="B1046" s="176"/>
      <c r="C1046" s="176"/>
      <c r="D1046" s="176"/>
    </row>
    <row r="1047" spans="1:4" ht="15.75">
      <c r="A1047" s="6"/>
      <c r="B1047" s="36"/>
      <c r="C1047" s="6"/>
      <c r="D1047" s="36" t="s">
        <v>537</v>
      </c>
    </row>
    <row r="1048" spans="1:4" ht="31.5">
      <c r="A1048" s="143" t="s">
        <v>50</v>
      </c>
      <c r="B1048" s="143" t="s">
        <v>434</v>
      </c>
      <c r="C1048" s="143" t="s">
        <v>519</v>
      </c>
      <c r="D1048" s="143" t="s">
        <v>538</v>
      </c>
    </row>
    <row r="1049" spans="1:4" ht="24" customHeight="1">
      <c r="A1049" s="144" t="s">
        <v>41</v>
      </c>
      <c r="B1049" s="156"/>
      <c r="C1049" s="56"/>
      <c r="D1049" s="56"/>
    </row>
    <row r="1050" spans="1:4" ht="24" customHeight="1">
      <c r="A1050" s="7" t="s">
        <v>40</v>
      </c>
      <c r="B1050" s="156"/>
      <c r="C1050" s="56"/>
      <c r="D1050" s="56"/>
    </row>
    <row r="1051" spans="1:4" ht="24" customHeight="1">
      <c r="A1051" s="144" t="s">
        <v>42</v>
      </c>
      <c r="B1051" s="156">
        <v>212473.69</v>
      </c>
      <c r="C1051" s="56"/>
      <c r="D1051" s="56"/>
    </row>
    <row r="1052" spans="1:4" ht="24" customHeight="1">
      <c r="A1052" s="144" t="s">
        <v>43</v>
      </c>
      <c r="B1052" s="156">
        <v>212473.69</v>
      </c>
      <c r="C1052" s="56"/>
      <c r="D1052" s="56"/>
    </row>
    <row r="1053" spans="1:4" ht="24" customHeight="1">
      <c r="A1053" s="144" t="s">
        <v>44</v>
      </c>
      <c r="B1053" s="156">
        <v>212473.69</v>
      </c>
      <c r="C1053" s="56"/>
      <c r="D1053" s="56"/>
    </row>
    <row r="1054" spans="1:4" ht="24" customHeight="1">
      <c r="A1054" s="144" t="s">
        <v>8</v>
      </c>
      <c r="B1054" s="156">
        <v>212473.69</v>
      </c>
      <c r="C1054" s="56"/>
      <c r="D1054" s="56"/>
    </row>
    <row r="1055" spans="1:4" ht="24" customHeight="1">
      <c r="A1055" s="144" t="s">
        <v>9</v>
      </c>
      <c r="B1055" s="155"/>
      <c r="C1055" s="56"/>
      <c r="D1055" s="56"/>
    </row>
    <row r="1056" spans="1:4" ht="24" customHeight="1">
      <c r="A1056" s="144" t="s">
        <v>10</v>
      </c>
      <c r="B1056" s="156">
        <v>212473.69</v>
      </c>
      <c r="C1056" s="56"/>
      <c r="D1056" s="56"/>
    </row>
    <row r="1057" spans="1:4" ht="24" customHeight="1">
      <c r="A1057" s="144" t="s">
        <v>11</v>
      </c>
      <c r="B1057" s="156">
        <v>212473.69</v>
      </c>
      <c r="C1057" s="56"/>
      <c r="D1057" s="56"/>
    </row>
    <row r="1058" spans="1:4" ht="24" customHeight="1">
      <c r="A1058" s="144" t="s">
        <v>12</v>
      </c>
      <c r="B1058" s="156"/>
      <c r="C1058" s="56"/>
      <c r="D1058" s="56"/>
    </row>
    <row r="1059" spans="1:4" ht="24" customHeight="1">
      <c r="A1059" s="144" t="s">
        <v>114</v>
      </c>
      <c r="B1059" s="156">
        <v>212191.79</v>
      </c>
      <c r="C1059" s="56"/>
      <c r="D1059" s="56"/>
    </row>
    <row r="1060" spans="1:4" ht="24" customHeight="1">
      <c r="A1060" s="144" t="s">
        <v>115</v>
      </c>
      <c r="B1060" s="156">
        <v>212473.69</v>
      </c>
      <c r="C1060" s="56"/>
      <c r="D1060" s="56"/>
    </row>
    <row r="1061" spans="1:4" ht="24" customHeight="1">
      <c r="A1061" s="145" t="s">
        <v>116</v>
      </c>
      <c r="B1061" s="49">
        <f>SUM(B1049:B1060)</f>
        <v>1699507.6199999999</v>
      </c>
      <c r="C1061" s="49"/>
      <c r="D1061" s="49"/>
    </row>
    <row r="1077" spans="1:4" ht="15.75">
      <c r="A1077" s="6"/>
      <c r="B1077" s="6"/>
      <c r="C1077" s="6"/>
      <c r="D1077" s="36" t="s">
        <v>1312</v>
      </c>
    </row>
    <row r="1078" spans="1:4" ht="15.75">
      <c r="A1078" s="6"/>
      <c r="B1078" s="6"/>
      <c r="C1078" s="6"/>
      <c r="D1078" s="36" t="s">
        <v>598</v>
      </c>
    </row>
    <row r="1079" spans="1:4" ht="15.75">
      <c r="A1079" s="6"/>
      <c r="B1079" s="6"/>
      <c r="C1079" s="6"/>
      <c r="D1079" s="6"/>
    </row>
    <row r="1080" spans="1:4" ht="112.5" customHeight="1">
      <c r="A1080" s="176" t="s">
        <v>1313</v>
      </c>
      <c r="B1080" s="176"/>
      <c r="C1080" s="176"/>
      <c r="D1080" s="176"/>
    </row>
    <row r="1081" spans="1:4" ht="15.75">
      <c r="A1081" s="6"/>
      <c r="B1081" s="36"/>
      <c r="C1081" s="6"/>
      <c r="D1081" s="36" t="s">
        <v>537</v>
      </c>
    </row>
    <row r="1082" spans="1:4" ht="31.5">
      <c r="A1082" s="143" t="s">
        <v>50</v>
      </c>
      <c r="B1082" s="143" t="s">
        <v>434</v>
      </c>
      <c r="C1082" s="143" t="s">
        <v>519</v>
      </c>
      <c r="D1082" s="143" t="s">
        <v>538</v>
      </c>
    </row>
    <row r="1083" spans="1:4" ht="24" customHeight="1">
      <c r="A1083" s="144" t="s">
        <v>41</v>
      </c>
      <c r="B1083" s="156"/>
      <c r="C1083" s="56"/>
      <c r="D1083" s="56"/>
    </row>
    <row r="1084" spans="1:4" ht="24" customHeight="1">
      <c r="A1084" s="7" t="s">
        <v>40</v>
      </c>
      <c r="B1084" s="156">
        <v>1035530.04</v>
      </c>
      <c r="C1084" s="56"/>
      <c r="D1084" s="56"/>
    </row>
    <row r="1085" spans="1:4" ht="24" customHeight="1">
      <c r="A1085" s="144" t="s">
        <v>42</v>
      </c>
      <c r="B1085" s="156">
        <v>63972.59</v>
      </c>
      <c r="C1085" s="56"/>
      <c r="D1085" s="56"/>
    </row>
    <row r="1086" spans="1:4" ht="24" customHeight="1">
      <c r="A1086" s="144" t="s">
        <v>43</v>
      </c>
      <c r="B1086" s="156"/>
      <c r="C1086" s="56"/>
      <c r="D1086" s="56"/>
    </row>
    <row r="1087" spans="1:4" ht="24" customHeight="1">
      <c r="A1087" s="144" t="s">
        <v>44</v>
      </c>
      <c r="B1087" s="156"/>
      <c r="C1087" s="56"/>
      <c r="D1087" s="56"/>
    </row>
    <row r="1088" spans="1:4" ht="24" customHeight="1">
      <c r="A1088" s="144" t="s">
        <v>8</v>
      </c>
      <c r="B1088" s="156"/>
      <c r="C1088" s="56"/>
      <c r="D1088" s="56"/>
    </row>
    <row r="1089" spans="1:4" ht="24" customHeight="1">
      <c r="A1089" s="144" t="s">
        <v>9</v>
      </c>
      <c r="B1089" s="155">
        <v>167317.22</v>
      </c>
      <c r="C1089" s="56"/>
      <c r="D1089" s="56"/>
    </row>
    <row r="1090" spans="1:4" ht="24" customHeight="1">
      <c r="A1090" s="144" t="s">
        <v>10</v>
      </c>
      <c r="B1090" s="156"/>
      <c r="C1090" s="56"/>
      <c r="D1090" s="56"/>
    </row>
    <row r="1091" spans="1:4" ht="24" customHeight="1">
      <c r="A1091" s="144" t="s">
        <v>11</v>
      </c>
      <c r="B1091" s="156"/>
      <c r="C1091" s="56"/>
      <c r="D1091" s="56"/>
    </row>
    <row r="1092" spans="1:4" ht="24" customHeight="1">
      <c r="A1092" s="144" t="s">
        <v>12</v>
      </c>
      <c r="B1092" s="156"/>
      <c r="C1092" s="56"/>
      <c r="D1092" s="56"/>
    </row>
    <row r="1093" spans="1:4" ht="24" customHeight="1">
      <c r="A1093" s="144" t="s">
        <v>114</v>
      </c>
      <c r="B1093" s="156"/>
      <c r="C1093" s="56"/>
      <c r="D1093" s="56"/>
    </row>
    <row r="1094" spans="1:4" ht="24" customHeight="1">
      <c r="A1094" s="144" t="s">
        <v>115</v>
      </c>
      <c r="B1094" s="156"/>
      <c r="C1094" s="56"/>
      <c r="D1094" s="56"/>
    </row>
    <row r="1095" spans="1:4" ht="24" customHeight="1">
      <c r="A1095" s="145" t="s">
        <v>116</v>
      </c>
      <c r="B1095" s="49">
        <f>SUM(B1083:B1094)</f>
        <v>1266819.8500000001</v>
      </c>
      <c r="C1095" s="49"/>
      <c r="D1095" s="49"/>
    </row>
    <row r="1114" spans="1:4" ht="15.75">
      <c r="A1114" s="6"/>
      <c r="B1114" s="6"/>
      <c r="C1114" s="6"/>
      <c r="D1114" s="36" t="s">
        <v>1357</v>
      </c>
    </row>
    <row r="1115" spans="1:4" ht="15.75">
      <c r="A1115" s="6"/>
      <c r="B1115" s="6"/>
      <c r="C1115" s="6"/>
      <c r="D1115" s="36" t="s">
        <v>598</v>
      </c>
    </row>
    <row r="1116" spans="1:4" ht="15.75">
      <c r="A1116" s="6"/>
      <c r="B1116" s="6"/>
      <c r="C1116" s="6"/>
      <c r="D1116" s="6"/>
    </row>
    <row r="1117" spans="1:4" ht="98.25" customHeight="1">
      <c r="A1117" s="176" t="s">
        <v>1358</v>
      </c>
      <c r="B1117" s="176"/>
      <c r="C1117" s="176"/>
      <c r="D1117" s="176"/>
    </row>
    <row r="1118" spans="1:4" ht="15.75">
      <c r="A1118" s="6"/>
      <c r="B1118" s="36"/>
      <c r="C1118" s="6"/>
      <c r="D1118" s="36" t="s">
        <v>537</v>
      </c>
    </row>
    <row r="1119" spans="1:4" ht="36.75" customHeight="1">
      <c r="A1119" s="143" t="s">
        <v>50</v>
      </c>
      <c r="B1119" s="143" t="s">
        <v>434</v>
      </c>
      <c r="C1119" s="143" t="s">
        <v>519</v>
      </c>
      <c r="D1119" s="143" t="s">
        <v>538</v>
      </c>
    </row>
    <row r="1120" spans="1:4" ht="24" customHeight="1">
      <c r="A1120" s="144" t="s">
        <v>41</v>
      </c>
      <c r="B1120" s="156"/>
      <c r="C1120" s="56"/>
      <c r="D1120" s="56"/>
    </row>
    <row r="1121" spans="1:4" ht="24" customHeight="1">
      <c r="A1121" s="7" t="s">
        <v>40</v>
      </c>
      <c r="B1121" s="156"/>
      <c r="C1121" s="56"/>
      <c r="D1121" s="56"/>
    </row>
    <row r="1122" spans="1:4" ht="24" customHeight="1">
      <c r="A1122" s="144" t="s">
        <v>42</v>
      </c>
      <c r="B1122" s="156"/>
      <c r="C1122" s="56"/>
      <c r="D1122" s="56"/>
    </row>
    <row r="1123" spans="1:4" ht="24" customHeight="1">
      <c r="A1123" s="144" t="s">
        <v>43</v>
      </c>
      <c r="B1123" s="156"/>
      <c r="C1123" s="56"/>
      <c r="D1123" s="56"/>
    </row>
    <row r="1124" spans="1:4" ht="24" customHeight="1">
      <c r="A1124" s="144" t="s">
        <v>44</v>
      </c>
      <c r="B1124" s="156">
        <v>413000</v>
      </c>
      <c r="C1124" s="56"/>
      <c r="D1124" s="56"/>
    </row>
    <row r="1125" spans="1:4" ht="24" customHeight="1">
      <c r="A1125" s="144" t="s">
        <v>8</v>
      </c>
      <c r="B1125" s="156"/>
      <c r="C1125" s="56"/>
      <c r="D1125" s="56"/>
    </row>
    <row r="1126" spans="1:4" ht="24" customHeight="1">
      <c r="A1126" s="144" t="s">
        <v>9</v>
      </c>
      <c r="B1126" s="155"/>
      <c r="C1126" s="56"/>
      <c r="D1126" s="56"/>
    </row>
    <row r="1127" spans="1:4" ht="24" customHeight="1">
      <c r="A1127" s="144" t="s">
        <v>10</v>
      </c>
      <c r="B1127" s="156">
        <v>111000</v>
      </c>
      <c r="C1127" s="56"/>
      <c r="D1127" s="56"/>
    </row>
    <row r="1128" spans="1:4" ht="24" customHeight="1">
      <c r="A1128" s="144" t="s">
        <v>11</v>
      </c>
      <c r="B1128" s="156"/>
      <c r="C1128" s="56"/>
      <c r="D1128" s="56"/>
    </row>
    <row r="1129" spans="1:4" ht="24" customHeight="1">
      <c r="A1129" s="144" t="s">
        <v>12</v>
      </c>
      <c r="B1129" s="156"/>
      <c r="C1129" s="56"/>
      <c r="D1129" s="56"/>
    </row>
    <row r="1130" spans="1:4" ht="24" customHeight="1">
      <c r="A1130" s="144" t="s">
        <v>114</v>
      </c>
      <c r="B1130" s="156">
        <v>237000</v>
      </c>
      <c r="C1130" s="56"/>
      <c r="D1130" s="56"/>
    </row>
    <row r="1131" spans="1:4" ht="24" customHeight="1">
      <c r="A1131" s="144" t="s">
        <v>115</v>
      </c>
      <c r="B1131" s="156"/>
      <c r="C1131" s="56"/>
      <c r="D1131" s="56"/>
    </row>
    <row r="1132" spans="1:4" ht="24" customHeight="1">
      <c r="A1132" s="145" t="s">
        <v>116</v>
      </c>
      <c r="B1132" s="49">
        <f>SUM(B1120:B1131)</f>
        <v>761000</v>
      </c>
      <c r="C1132" s="49"/>
      <c r="D1132" s="49"/>
    </row>
  </sheetData>
  <mergeCells count="38">
    <mergeCell ref="A1080:D1080"/>
    <mergeCell ref="A668:D668"/>
    <mergeCell ref="A695:D695"/>
    <mergeCell ref="A721:D721"/>
    <mergeCell ref="A748:D748"/>
    <mergeCell ref="A968:D968"/>
    <mergeCell ref="A1007:D1007"/>
    <mergeCell ref="A1046:D1046"/>
    <mergeCell ref="A783:D783"/>
    <mergeCell ref="A819:D819"/>
    <mergeCell ref="A855:D855"/>
    <mergeCell ref="A890:D890"/>
    <mergeCell ref="A928:D928"/>
    <mergeCell ref="A13:D13"/>
    <mergeCell ref="A36:D36"/>
    <mergeCell ref="A62:D62"/>
    <mergeCell ref="A88:D88"/>
    <mergeCell ref="A114:D114"/>
    <mergeCell ref="A552:D552"/>
    <mergeCell ref="A581:D581"/>
    <mergeCell ref="A610:D610"/>
    <mergeCell ref="A639:D639"/>
    <mergeCell ref="A1117:D1117"/>
    <mergeCell ref="A217:D217"/>
    <mergeCell ref="A141:D141"/>
    <mergeCell ref="A168:D168"/>
    <mergeCell ref="A191:D191"/>
    <mergeCell ref="A245:D245"/>
    <mergeCell ref="A274:D274"/>
    <mergeCell ref="A302:D302"/>
    <mergeCell ref="A330:D330"/>
    <mergeCell ref="A357:D357"/>
    <mergeCell ref="A384:D384"/>
    <mergeCell ref="A412:D412"/>
    <mergeCell ref="A439:D439"/>
    <mergeCell ref="A467:D467"/>
    <mergeCell ref="A496:D496"/>
    <mergeCell ref="A524:D524"/>
  </mergeCells>
  <phoneticPr fontId="6" type="noConversion"/>
  <pageMargins left="0.8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 2</vt:lpstr>
      <vt:lpstr>прил 4</vt:lpstr>
      <vt:lpstr>прил 5</vt:lpstr>
      <vt:lpstr>прил 6</vt:lpstr>
      <vt:lpstr>прил 10</vt:lpstr>
      <vt:lpstr>прил 17</vt:lpstr>
      <vt:lpstr>'прил 2'!Область_печати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Анатольевна</cp:lastModifiedBy>
  <cp:lastPrinted>2025-09-05T04:01:44Z</cp:lastPrinted>
  <dcterms:created xsi:type="dcterms:W3CDTF">2004-11-15T11:25:47Z</dcterms:created>
  <dcterms:modified xsi:type="dcterms:W3CDTF">2025-09-08T08:55:11Z</dcterms:modified>
</cp:coreProperties>
</file>